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330" windowWidth="19440" windowHeight="9750"/>
  </bookViews>
  <sheets>
    <sheet name="Feuil1" sheetId="1" r:id="rId1"/>
    <sheet name="Feuil2" sheetId="2" r:id="rId2"/>
    <sheet name="Feuil3" sheetId="3" r:id="rId3"/>
  </sheets>
  <calcPr calcId="145621"/>
</workbook>
</file>

<file path=xl/calcChain.xml><?xml version="1.0" encoding="utf-8"?>
<calcChain xmlns="http://schemas.openxmlformats.org/spreadsheetml/2006/main">
  <c r="G6" i="1" l="1"/>
  <c r="G7" i="1"/>
  <c r="G8" i="1"/>
  <c r="G9" i="1"/>
  <c r="G10" i="1"/>
  <c r="G11" i="1"/>
  <c r="G12" i="1"/>
  <c r="G13" i="1"/>
  <c r="G14" i="1"/>
  <c r="G15" i="1"/>
  <c r="G16" i="1"/>
  <c r="G17" i="1"/>
  <c r="G18" i="1"/>
  <c r="G19" i="1"/>
  <c r="G20" i="1"/>
  <c r="G21" i="1"/>
  <c r="G22" i="1"/>
  <c r="G23" i="1"/>
  <c r="G24" i="1"/>
  <c r="G25" i="1"/>
  <c r="G26" i="1"/>
  <c r="G27" i="1"/>
  <c r="G28" i="1"/>
  <c r="G29" i="1"/>
  <c r="G30" i="1"/>
  <c r="G31" i="1"/>
  <c r="G33" i="1"/>
  <c r="G34" i="1"/>
  <c r="G35" i="1"/>
  <c r="G36" i="1"/>
  <c r="G37" i="1"/>
  <c r="G38" i="1"/>
  <c r="G39" i="1"/>
  <c r="G40" i="1"/>
  <c r="G41" i="1"/>
  <c r="G42" i="1"/>
  <c r="G44" i="1"/>
  <c r="G45" i="1"/>
  <c r="G47" i="1"/>
  <c r="G48" i="1"/>
  <c r="G49" i="1"/>
  <c r="G50" i="1"/>
  <c r="G51" i="1"/>
  <c r="G52" i="1"/>
  <c r="G53" i="1"/>
  <c r="G54" i="1"/>
  <c r="G55" i="1"/>
  <c r="G56" i="1"/>
  <c r="G58" i="1"/>
  <c r="G59" i="1"/>
  <c r="G60" i="1"/>
  <c r="G61" i="1"/>
  <c r="G62" i="1"/>
  <c r="G63" i="1"/>
  <c r="G64" i="1"/>
  <c r="G65" i="1"/>
  <c r="G66" i="1"/>
  <c r="G67" i="1"/>
  <c r="G68" i="1"/>
  <c r="G69" i="1"/>
  <c r="G71" i="1"/>
  <c r="G72" i="1"/>
  <c r="G73" i="1" l="1"/>
  <c r="G74" i="1" s="1"/>
  <c r="G75" i="1" s="1"/>
  <c r="G76" i="1" l="1"/>
  <c r="G77" i="1" s="1"/>
</calcChain>
</file>

<file path=xl/sharedStrings.xml><?xml version="1.0" encoding="utf-8"?>
<sst xmlns="http://schemas.openxmlformats.org/spreadsheetml/2006/main" count="138" uniqueCount="73">
  <si>
    <t>Prix € HT</t>
  </si>
  <si>
    <t>Quantité</t>
  </si>
  <si>
    <t>Total € HT</t>
  </si>
  <si>
    <t>Faro</t>
  </si>
  <si>
    <t>Reinette Abry</t>
  </si>
  <si>
    <t>Cox's Orange</t>
  </si>
  <si>
    <t>Grand Alexandre</t>
  </si>
  <si>
    <t>Reine des Reinettes</t>
  </si>
  <si>
    <t xml:space="preserve">Diamètre du tronc (cm) </t>
  </si>
  <si>
    <t>POMMIERS</t>
  </si>
  <si>
    <t>Reinette de Caux</t>
  </si>
  <si>
    <t>Reinette grise du Canada</t>
  </si>
  <si>
    <t>POIRIERS</t>
  </si>
  <si>
    <t>Beurré Hardy</t>
  </si>
  <si>
    <t>Conférence</t>
  </si>
  <si>
    <t>Doyenné du Comice</t>
  </si>
  <si>
    <t>Louise Bonne d'Avranches</t>
  </si>
  <si>
    <t>COGNASSIER</t>
  </si>
  <si>
    <t>Champion</t>
  </si>
  <si>
    <t>PRUNIERS</t>
  </si>
  <si>
    <t>Mirabelle de Nancy</t>
  </si>
  <si>
    <t>Reine-Claude d'Oullins</t>
  </si>
  <si>
    <t>Reine-Claude Dorée</t>
  </si>
  <si>
    <t>Reine-Claude violette</t>
  </si>
  <si>
    <t>Questche commune</t>
  </si>
  <si>
    <t>CERISIERS</t>
  </si>
  <si>
    <t>Montmorency</t>
  </si>
  <si>
    <t>Hâtif burlat</t>
  </si>
  <si>
    <t>Napoléon</t>
  </si>
  <si>
    <t>NOYER</t>
  </si>
  <si>
    <t>Montant HT</t>
  </si>
  <si>
    <t>Montant TTC</t>
  </si>
  <si>
    <t>Montant TTC à payer 
(montant TTC - subv)</t>
  </si>
  <si>
    <t>10/12</t>
  </si>
  <si>
    <t>12/14</t>
  </si>
  <si>
    <t>1- Je calcule le montant HT de ma commande (Montant maximum subventionnable 1 500 € HT).</t>
  </si>
  <si>
    <t>3- Je calcule le montant TTC de ma commande (total HT + TVA)</t>
  </si>
  <si>
    <t>5- Je calcule le montant TTC à payer (Montant TTC – Subvention)</t>
  </si>
  <si>
    <t xml:space="preserve">Parc naturel régional du Vexin français, Maison du Parc 95450 THÉMÉRICOURT </t>
  </si>
  <si>
    <t>À compléter</t>
  </si>
  <si>
    <t>Prénom :</t>
  </si>
  <si>
    <t>Adresse :</t>
  </si>
  <si>
    <t>Code postal :</t>
  </si>
  <si>
    <t>Ville :</t>
  </si>
  <si>
    <t>Téléphone :</t>
  </si>
  <si>
    <t>Courriel :</t>
  </si>
  <si>
    <t>Lieu de la plantation :</t>
  </si>
  <si>
    <t>DT : demi-tige</t>
  </si>
  <si>
    <t>HT : haute-tige</t>
  </si>
  <si>
    <t>TVA 10 %</t>
  </si>
  <si>
    <t>Belle de Boskoop</t>
  </si>
  <si>
    <t>Calville</t>
  </si>
  <si>
    <t>2- Je calcule la TVA (10 %)</t>
  </si>
  <si>
    <t>Court-pendu gris</t>
  </si>
  <si>
    <t>Gros locard</t>
  </si>
  <si>
    <t>Reinette clochard</t>
  </si>
  <si>
    <t>Transparence de Croncels</t>
  </si>
  <si>
    <t>Curé</t>
  </si>
  <si>
    <t>Parisienne</t>
  </si>
  <si>
    <t>Early Rivers</t>
  </si>
  <si>
    <t>Géant d'Hedelfinger</t>
  </si>
  <si>
    <t>Noter
HT ou DT</t>
  </si>
  <si>
    <r>
      <t xml:space="preserve">4- Je calcule le montant de la subvention (30 %) </t>
    </r>
    <r>
      <rPr>
        <b/>
        <u/>
        <sz val="10"/>
        <color rgb="FF000000"/>
        <rFont val="Times New Roman"/>
        <family val="1"/>
      </rPr>
      <t>Attention à calculer sur le Montant HT</t>
    </r>
    <r>
      <rPr>
        <b/>
        <sz val="10"/>
        <color rgb="FF000000"/>
        <rFont val="Times New Roman"/>
        <family val="1"/>
      </rPr>
      <t xml:space="preserve"> </t>
    </r>
  </si>
  <si>
    <r>
      <t xml:space="preserve"> Subvention (</t>
    </r>
    <r>
      <rPr>
        <b/>
        <sz val="11"/>
        <color theme="1"/>
        <rFont val="Times New Roman"/>
        <family val="1"/>
      </rPr>
      <t>Montant HT x 30%)</t>
    </r>
  </si>
  <si>
    <t>Pour tout renseignement ou pour vous aider à compléter votre bon de commande,
n'hésitez pas à contacter : Marie-Laure Jorelle au 01 34 48 65 96 ou par mail : ml.jorelle@pnr-vexin-francais.fr</t>
  </si>
  <si>
    <t>Nombre d'arbres :</t>
  </si>
  <si>
    <t xml:space="preserve">Nom : </t>
  </si>
  <si>
    <t xml:space="preserve">NOM : </t>
  </si>
  <si>
    <t>Anglaise de Toussaint</t>
  </si>
  <si>
    <t>DT
(HT non disponible)</t>
  </si>
  <si>
    <t>HT
(DT non disponible)</t>
  </si>
  <si>
    <r>
      <t xml:space="preserve">6- J'envoie mon bon de commande, l'acte d'engagement signé, ainsi que mon règlement libellé à l'ordre des
 « Pépinières CHATELAIN » </t>
    </r>
    <r>
      <rPr>
        <b/>
        <u/>
        <sz val="10"/>
        <color rgb="FF000000"/>
        <rFont val="Times New Roman"/>
        <family val="1"/>
      </rPr>
      <t>avant le 31 octobre 2018</t>
    </r>
    <r>
      <rPr>
        <sz val="10"/>
        <color rgb="FF000000"/>
        <rFont val="Times New Roman"/>
        <family val="1"/>
      </rPr>
      <t xml:space="preserve">, à l'adresse suivante : 
</t>
    </r>
  </si>
  <si>
    <r>
      <t xml:space="preserve">Bon de commande
Arbres fruitiers
</t>
    </r>
    <r>
      <rPr>
        <b/>
        <sz val="12"/>
        <color rgb="FFFF0000"/>
        <rFont val="Times New Roman"/>
        <family val="1"/>
      </rPr>
      <t>(à retourner avant le 31 octobre 2018 )</t>
    </r>
  </si>
</sst>
</file>

<file path=xl/styles.xml><?xml version="1.0" encoding="utf-8"?>
<styleSheet xmlns="http://schemas.openxmlformats.org/spreadsheetml/2006/main" xmlns:mc="http://schemas.openxmlformats.org/markup-compatibility/2006" xmlns:x14ac="http://schemas.microsoft.com/office/spreadsheetml/2009/9/ac" mc:Ignorable="x14ac">
  <fonts count="15" x14ac:knownFonts="1">
    <font>
      <sz val="11"/>
      <color theme="1"/>
      <name val="Calibri"/>
      <family val="2"/>
      <scheme val="minor"/>
    </font>
    <font>
      <b/>
      <sz val="26"/>
      <color theme="1"/>
      <name val="Times New Roman"/>
      <family val="1"/>
    </font>
    <font>
      <sz val="20"/>
      <color theme="1"/>
      <name val="Times New Roman"/>
      <family val="1"/>
    </font>
    <font>
      <sz val="11"/>
      <color theme="1"/>
      <name val="Times New Roman"/>
      <family val="1"/>
    </font>
    <font>
      <sz val="12"/>
      <color rgb="FF000000"/>
      <name val="Times New Roman"/>
      <family val="1"/>
    </font>
    <font>
      <sz val="10"/>
      <color rgb="FF000000"/>
      <name val="Times New Roman"/>
      <family val="1"/>
    </font>
    <font>
      <b/>
      <u/>
      <sz val="10"/>
      <color rgb="FF000000"/>
      <name val="Times New Roman"/>
      <family val="1"/>
    </font>
    <font>
      <b/>
      <sz val="10"/>
      <color rgb="FF000000"/>
      <name val="Times New Roman"/>
      <family val="1"/>
    </font>
    <font>
      <sz val="10"/>
      <color theme="1"/>
      <name val="Times New Roman"/>
      <family val="1"/>
    </font>
    <font>
      <i/>
      <u/>
      <sz val="10"/>
      <color rgb="FF000000"/>
      <name val="Times New Roman"/>
      <family val="1"/>
    </font>
    <font>
      <b/>
      <sz val="12"/>
      <color rgb="FFFF0000"/>
      <name val="Times New Roman"/>
      <family val="1"/>
    </font>
    <font>
      <b/>
      <sz val="11"/>
      <color theme="1"/>
      <name val="Times New Roman"/>
      <family val="1"/>
    </font>
    <font>
      <b/>
      <sz val="12"/>
      <color theme="1"/>
      <name val="Times New Roman"/>
      <family val="1"/>
    </font>
    <font>
      <sz val="11"/>
      <color rgb="FF000000"/>
      <name val="Times New Roman"/>
      <family val="1"/>
    </font>
    <font>
      <sz val="9"/>
      <color rgb="FF000000"/>
      <name val="Times New Roman"/>
      <family val="1"/>
    </font>
  </fonts>
  <fills count="4">
    <fill>
      <patternFill patternType="none"/>
    </fill>
    <fill>
      <patternFill patternType="gray125"/>
    </fill>
    <fill>
      <patternFill patternType="solid">
        <fgColor rgb="FFE6E6FF"/>
        <bgColor indexed="64"/>
      </patternFill>
    </fill>
    <fill>
      <patternFill patternType="solid">
        <fgColor theme="7" tint="0.7999816888943144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s>
  <cellStyleXfs count="1">
    <xf numFmtId="0" fontId="0" fillId="0" borderId="0"/>
  </cellStyleXfs>
  <cellXfs count="73">
    <xf numFmtId="0" fontId="0" fillId="0" borderId="0" xfId="0"/>
    <xf numFmtId="0" fontId="3" fillId="0" borderId="0" xfId="0" applyFont="1" applyAlignment="1">
      <alignment horizontal="right"/>
    </xf>
    <xf numFmtId="0" fontId="0" fillId="0" borderId="0" xfId="0" applyAlignment="1">
      <alignment vertical="center"/>
    </xf>
    <xf numFmtId="0" fontId="3" fillId="0" borderId="0" xfId="0" applyFont="1"/>
    <xf numFmtId="0" fontId="3" fillId="0" borderId="0" xfId="0" applyFont="1" applyAlignment="1">
      <alignment horizontal="center"/>
    </xf>
    <xf numFmtId="0" fontId="4" fillId="0" borderId="0" xfId="0" applyFont="1"/>
    <xf numFmtId="0" fontId="8" fillId="0" borderId="0" xfId="0" applyFont="1" applyProtection="1">
      <protection locked="0"/>
    </xf>
    <xf numFmtId="0" fontId="8" fillId="0" borderId="0" xfId="0" applyNumberFormat="1" applyFont="1" applyAlignment="1" applyProtection="1">
      <alignment horizontal="right" vertical="center"/>
      <protection locked="0"/>
    </xf>
    <xf numFmtId="0" fontId="3" fillId="0" borderId="0" xfId="0" applyFont="1" applyAlignment="1">
      <alignment vertical="center"/>
    </xf>
    <xf numFmtId="2" fontId="12" fillId="0" borderId="1" xfId="0" applyNumberFormat="1" applyFont="1" applyBorder="1" applyAlignment="1" applyProtection="1">
      <alignment vertical="center"/>
    </xf>
    <xf numFmtId="0" fontId="13" fillId="0" borderId="7" xfId="0" applyFont="1" applyBorder="1" applyAlignment="1" applyProtection="1">
      <alignment horizontal="center" vertical="center" wrapText="1"/>
    </xf>
    <xf numFmtId="0" fontId="13" fillId="0" borderId="1" xfId="0" applyFont="1" applyBorder="1" applyAlignment="1" applyProtection="1">
      <alignment horizontal="center" vertical="center" wrapText="1" readingOrder="1"/>
    </xf>
    <xf numFmtId="0" fontId="13" fillId="0" borderId="1" xfId="0" applyFont="1" applyBorder="1" applyAlignment="1" applyProtection="1">
      <alignment horizontal="center" vertical="center" wrapText="1" readingOrder="1"/>
      <protection locked="0"/>
    </xf>
    <xf numFmtId="0" fontId="13" fillId="2" borderId="1" xfId="0" applyFont="1" applyFill="1" applyBorder="1" applyAlignment="1" applyProtection="1">
      <alignment horizontal="left" vertical="center" wrapText="1" readingOrder="1"/>
    </xf>
    <xf numFmtId="0" fontId="13" fillId="2" borderId="1" xfId="0" applyFont="1" applyFill="1" applyBorder="1" applyAlignment="1" applyProtection="1">
      <alignment vertical="center" wrapText="1"/>
    </xf>
    <xf numFmtId="0" fontId="13" fillId="2" borderId="1" xfId="0" applyFont="1" applyFill="1" applyBorder="1" applyAlignment="1" applyProtection="1">
      <alignment vertical="center" wrapText="1"/>
      <protection locked="0"/>
    </xf>
    <xf numFmtId="2" fontId="13" fillId="0" borderId="1" xfId="0" applyNumberFormat="1" applyFont="1" applyBorder="1" applyAlignment="1" applyProtection="1">
      <alignment horizontal="right" vertical="center" wrapText="1" readingOrder="1"/>
    </xf>
    <xf numFmtId="0" fontId="13" fillId="0" borderId="1" xfId="0" applyFont="1" applyBorder="1" applyAlignment="1" applyProtection="1">
      <alignment vertical="center" wrapText="1"/>
      <protection locked="0"/>
    </xf>
    <xf numFmtId="2" fontId="13" fillId="0" borderId="1" xfId="0" applyNumberFormat="1" applyFont="1" applyBorder="1" applyAlignment="1" applyProtection="1">
      <alignment vertical="center" wrapText="1"/>
    </xf>
    <xf numFmtId="2" fontId="13" fillId="2" borderId="1" xfId="0" applyNumberFormat="1" applyFont="1" applyFill="1" applyBorder="1" applyAlignment="1" applyProtection="1">
      <alignment horizontal="right" vertical="center" wrapText="1"/>
    </xf>
    <xf numFmtId="0" fontId="3" fillId="0" borderId="0" xfId="0" applyFont="1" applyProtection="1">
      <protection locked="0"/>
    </xf>
    <xf numFmtId="0" fontId="3" fillId="0" borderId="0" xfId="0" applyFont="1" applyAlignment="1" applyProtection="1">
      <alignment horizontal="right"/>
      <protection locked="0"/>
    </xf>
    <xf numFmtId="2" fontId="13" fillId="0" borderId="8" xfId="0" applyNumberFormat="1" applyFont="1" applyFill="1" applyBorder="1" applyAlignment="1" applyProtection="1">
      <alignment vertical="center" wrapText="1"/>
    </xf>
    <xf numFmtId="2" fontId="13" fillId="0" borderId="1" xfId="0" applyNumberFormat="1" applyFont="1" applyFill="1" applyBorder="1" applyAlignment="1" applyProtection="1">
      <alignment vertical="center" wrapText="1"/>
    </xf>
    <xf numFmtId="2" fontId="3" fillId="0" borderId="1" xfId="0" applyNumberFormat="1" applyFont="1" applyBorder="1" applyProtection="1"/>
    <xf numFmtId="0" fontId="13" fillId="2" borderId="1" xfId="0" applyFont="1" applyFill="1" applyBorder="1" applyAlignment="1" applyProtection="1">
      <alignment horizontal="center" vertical="center" wrapText="1"/>
    </xf>
    <xf numFmtId="49" fontId="13" fillId="0" borderId="1" xfId="0" applyNumberFormat="1" applyFont="1" applyBorder="1" applyAlignment="1" applyProtection="1">
      <alignment horizontal="center" vertical="center" wrapText="1" readingOrder="1"/>
    </xf>
    <xf numFmtId="49" fontId="13" fillId="2" borderId="1" xfId="0" applyNumberFormat="1" applyFont="1" applyFill="1" applyBorder="1" applyAlignment="1" applyProtection="1">
      <alignment horizontal="center" vertical="center" wrapText="1"/>
    </xf>
    <xf numFmtId="0" fontId="5" fillId="0" borderId="0" xfId="0" applyFont="1" applyAlignment="1" applyProtection="1">
      <alignment horizontal="left" vertical="center" readingOrder="1"/>
    </xf>
    <xf numFmtId="0" fontId="3" fillId="0" borderId="0" xfId="0" applyFont="1" applyAlignment="1" applyProtection="1">
      <alignment horizontal="right"/>
    </xf>
    <xf numFmtId="0" fontId="3" fillId="0" borderId="0" xfId="0" applyFont="1" applyProtection="1"/>
    <xf numFmtId="0" fontId="0" fillId="0" borderId="0" xfId="0" applyProtection="1"/>
    <xf numFmtId="0" fontId="9" fillId="0" borderId="0" xfId="0" applyFont="1" applyAlignment="1" applyProtection="1">
      <alignment horizontal="left" vertical="center" readingOrder="1"/>
    </xf>
    <xf numFmtId="0" fontId="5" fillId="0" borderId="10" xfId="0" applyFont="1" applyBorder="1" applyAlignment="1" applyProtection="1">
      <alignment vertical="center" wrapText="1" readingOrder="1"/>
      <protection locked="0"/>
    </xf>
    <xf numFmtId="0" fontId="5" fillId="0" borderId="11" xfId="0" applyFont="1" applyBorder="1" applyAlignment="1" applyProtection="1">
      <alignment vertical="center" wrapText="1" readingOrder="1"/>
      <protection locked="0"/>
    </xf>
    <xf numFmtId="0" fontId="5" fillId="0" borderId="13" xfId="0" applyFont="1" applyBorder="1" applyAlignment="1" applyProtection="1">
      <alignment horizontal="left" vertical="center" wrapText="1" readingOrder="1"/>
      <protection locked="0"/>
    </xf>
    <xf numFmtId="0" fontId="5" fillId="0" borderId="0" xfId="0" applyFont="1" applyBorder="1" applyAlignment="1" applyProtection="1">
      <alignment vertical="center" wrapText="1" readingOrder="1"/>
      <protection locked="0"/>
    </xf>
    <xf numFmtId="0" fontId="5" fillId="0" borderId="13" xfId="0" applyFont="1" applyBorder="1" applyAlignment="1" applyProtection="1">
      <alignment vertical="center" wrapText="1" readingOrder="1"/>
      <protection locked="0"/>
    </xf>
    <xf numFmtId="0" fontId="5" fillId="0" borderId="6" xfId="0" applyFont="1" applyBorder="1" applyAlignment="1" applyProtection="1">
      <alignment horizontal="left" vertical="top" wrapText="1" readingOrder="1"/>
      <protection locked="0"/>
    </xf>
    <xf numFmtId="0" fontId="1" fillId="3" borderId="0" xfId="0" applyFont="1" applyFill="1" applyAlignment="1" applyProtection="1">
      <alignment vertical="center"/>
      <protection locked="0"/>
    </xf>
    <xf numFmtId="0" fontId="2" fillId="3" borderId="0" xfId="0" applyFont="1" applyFill="1" applyBorder="1" applyAlignment="1" applyProtection="1">
      <alignment vertical="center"/>
      <protection locked="0"/>
    </xf>
    <xf numFmtId="0" fontId="5" fillId="0" borderId="11" xfId="0" applyFont="1" applyBorder="1" applyAlignment="1" applyProtection="1">
      <alignment horizontal="left" vertical="center" wrapText="1" readingOrder="1"/>
      <protection locked="0"/>
    </xf>
    <xf numFmtId="0" fontId="5" fillId="0" borderId="12" xfId="0" applyFont="1" applyBorder="1" applyAlignment="1" applyProtection="1">
      <alignment horizontal="left" vertical="center" wrapText="1" readingOrder="1"/>
      <protection locked="0"/>
    </xf>
    <xf numFmtId="0" fontId="5" fillId="0" borderId="13" xfId="0" applyFont="1" applyBorder="1" applyAlignment="1" applyProtection="1">
      <alignment horizontal="left" vertical="center" wrapText="1" readingOrder="1"/>
      <protection locked="0"/>
    </xf>
    <xf numFmtId="0" fontId="5" fillId="0" borderId="0" xfId="0" applyFont="1" applyBorder="1" applyAlignment="1" applyProtection="1">
      <alignment horizontal="left" vertical="center" wrapText="1" readingOrder="1"/>
      <protection locked="0"/>
    </xf>
    <xf numFmtId="0" fontId="5" fillId="0" borderId="14" xfId="0" applyFont="1" applyBorder="1" applyAlignment="1" applyProtection="1">
      <alignment horizontal="left" vertical="center" wrapText="1" readingOrder="1"/>
      <protection locked="0"/>
    </xf>
    <xf numFmtId="0" fontId="5" fillId="0" borderId="5" xfId="0" applyFont="1" applyBorder="1" applyAlignment="1" applyProtection="1">
      <alignment horizontal="left" vertical="top" wrapText="1" readingOrder="1"/>
      <protection locked="0"/>
    </xf>
    <xf numFmtId="0" fontId="5" fillId="0" borderId="6" xfId="0" applyFont="1" applyBorder="1" applyAlignment="1" applyProtection="1">
      <alignment horizontal="left" vertical="top" wrapText="1" readingOrder="1"/>
      <protection locked="0"/>
    </xf>
    <xf numFmtId="0" fontId="5" fillId="0" borderId="7" xfId="0" applyFont="1" applyBorder="1" applyAlignment="1" applyProtection="1">
      <alignment horizontal="left" vertical="top" wrapText="1" readingOrder="1"/>
      <protection locked="0"/>
    </xf>
    <xf numFmtId="0" fontId="1" fillId="0" borderId="0" xfId="0" applyFont="1" applyAlignment="1">
      <alignment horizontal="center" vertical="top" wrapText="1"/>
    </xf>
    <xf numFmtId="0" fontId="1" fillId="0" borderId="0" xfId="0" applyFont="1" applyAlignment="1">
      <alignment horizontal="center" vertical="top"/>
    </xf>
    <xf numFmtId="0" fontId="13" fillId="0" borderId="1" xfId="0" applyFont="1" applyBorder="1" applyAlignment="1" applyProtection="1">
      <alignment horizontal="left" vertical="center" wrapText="1" readingOrder="1"/>
    </xf>
    <xf numFmtId="0" fontId="14" fillId="0" borderId="1" xfId="0" applyFont="1" applyBorder="1" applyAlignment="1" applyProtection="1">
      <alignment horizontal="center" vertical="center" wrapText="1"/>
    </xf>
    <xf numFmtId="0" fontId="13" fillId="0" borderId="1" xfId="0" applyFont="1" applyBorder="1" applyAlignment="1" applyProtection="1">
      <alignment horizontal="center" vertical="center" wrapText="1"/>
    </xf>
    <xf numFmtId="0" fontId="13" fillId="0" borderId="1" xfId="0" applyFont="1" applyBorder="1" applyAlignment="1" applyProtection="1">
      <alignment vertical="center" wrapText="1"/>
      <protection locked="0"/>
    </xf>
    <xf numFmtId="0" fontId="13" fillId="0" borderId="9" xfId="0" applyFont="1" applyBorder="1" applyAlignment="1" applyProtection="1">
      <alignment horizontal="left" vertical="center" wrapText="1"/>
      <protection locked="0"/>
    </xf>
    <xf numFmtId="0" fontId="13" fillId="0" borderId="8" xfId="0" applyFont="1" applyBorder="1" applyAlignment="1" applyProtection="1">
      <alignment horizontal="left" vertical="center" wrapText="1"/>
      <protection locked="0"/>
    </xf>
    <xf numFmtId="0" fontId="13" fillId="0" borderId="9" xfId="0" applyFont="1" applyBorder="1" applyAlignment="1" applyProtection="1">
      <alignment horizontal="left" vertical="center" wrapText="1" readingOrder="1"/>
    </xf>
    <xf numFmtId="0" fontId="13" fillId="0" borderId="8" xfId="0" applyFont="1" applyBorder="1" applyAlignment="1" applyProtection="1">
      <alignment horizontal="left" vertical="center" wrapText="1" readingOrder="1"/>
    </xf>
    <xf numFmtId="0" fontId="5" fillId="0" borderId="0" xfId="0" applyFont="1" applyAlignment="1" applyProtection="1">
      <alignment horizontal="left" vertical="top" wrapText="1" readingOrder="1"/>
    </xf>
    <xf numFmtId="0" fontId="3" fillId="0" borderId="0" xfId="0" applyFont="1" applyBorder="1" applyAlignment="1">
      <alignment horizontal="left" vertical="center" wrapText="1"/>
    </xf>
    <xf numFmtId="0" fontId="13" fillId="0" borderId="1" xfId="0" applyFont="1" applyBorder="1" applyAlignment="1" applyProtection="1">
      <alignment horizontal="center" vertical="center" wrapText="1"/>
      <protection locked="0"/>
    </xf>
    <xf numFmtId="0" fontId="14" fillId="0" borderId="9" xfId="0" applyFont="1" applyBorder="1" applyAlignment="1" applyProtection="1">
      <alignment horizontal="center" vertical="center" wrapText="1"/>
    </xf>
    <xf numFmtId="0" fontId="13" fillId="0" borderId="8" xfId="0" applyFont="1" applyBorder="1" applyAlignment="1" applyProtection="1">
      <alignment horizontal="center" vertical="center" wrapText="1"/>
    </xf>
    <xf numFmtId="0" fontId="3" fillId="0" borderId="5" xfId="0" applyFont="1" applyBorder="1" applyAlignment="1" applyProtection="1">
      <alignment horizontal="right"/>
    </xf>
    <xf numFmtId="0" fontId="3" fillId="0" borderId="6" xfId="0" applyFont="1" applyBorder="1" applyAlignment="1" applyProtection="1">
      <alignment horizontal="right"/>
    </xf>
    <xf numFmtId="0" fontId="3" fillId="0" borderId="7" xfId="0" applyFont="1" applyBorder="1" applyAlignment="1" applyProtection="1">
      <alignment horizontal="right"/>
    </xf>
    <xf numFmtId="0" fontId="3" fillId="0" borderId="2" xfId="0" applyFont="1" applyBorder="1" applyAlignment="1" applyProtection="1">
      <alignment horizontal="right"/>
    </xf>
    <xf numFmtId="0" fontId="3" fillId="0" borderId="3" xfId="0" applyFont="1" applyBorder="1" applyAlignment="1" applyProtection="1">
      <alignment horizontal="right"/>
    </xf>
    <xf numFmtId="0" fontId="3" fillId="0" borderId="4" xfId="0" applyFont="1" applyBorder="1" applyAlignment="1" applyProtection="1">
      <alignment horizontal="right"/>
    </xf>
    <xf numFmtId="0" fontId="8" fillId="0" borderId="2" xfId="0" applyFont="1" applyBorder="1" applyAlignment="1" applyProtection="1">
      <alignment horizontal="right" vertical="center" wrapText="1"/>
    </xf>
    <xf numFmtId="0" fontId="8" fillId="0" borderId="3" xfId="0" applyFont="1" applyBorder="1" applyAlignment="1" applyProtection="1">
      <alignment horizontal="right" vertical="center" wrapText="1"/>
    </xf>
    <xf numFmtId="0" fontId="8" fillId="0" borderId="4" xfId="0" applyFont="1" applyBorder="1" applyAlignment="1" applyProtection="1">
      <alignment horizontal="righ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847725</xdr:colOff>
      <xdr:row>0</xdr:row>
      <xdr:rowOff>1102043</xdr:rowOff>
    </xdr:to>
    <xdr:pic>
      <xdr:nvPicPr>
        <xdr:cNvPr id="2" name="Imag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847725" cy="1102043"/>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95"/>
  <sheetViews>
    <sheetView tabSelected="1" zoomScaleNormal="100" zoomScaleSheetLayoutView="100" workbookViewId="0">
      <selection activeCell="H2" sqref="H2"/>
    </sheetView>
  </sheetViews>
  <sheetFormatPr baseColWidth="10" defaultRowHeight="15" x14ac:dyDescent="0.25"/>
  <cols>
    <col min="1" max="1" width="28" customWidth="1"/>
    <col min="2" max="2" width="15.7109375" customWidth="1"/>
    <col min="3" max="3" width="11.7109375" customWidth="1"/>
    <col min="4" max="4" width="15.140625" hidden="1" customWidth="1"/>
    <col min="5" max="5" width="12.140625" customWidth="1"/>
    <col min="7" max="7" width="13.5703125" customWidth="1"/>
  </cols>
  <sheetData>
    <row r="1" spans="1:7" s="3" customFormat="1" ht="90.75" customHeight="1" x14ac:dyDescent="0.25">
      <c r="B1" s="49" t="s">
        <v>72</v>
      </c>
      <c r="C1" s="50"/>
      <c r="D1" s="50"/>
      <c r="E1" s="50"/>
      <c r="F1" s="50"/>
      <c r="G1" s="50"/>
    </row>
    <row r="2" spans="1:7" s="2" customFormat="1" ht="38.25" customHeight="1" x14ac:dyDescent="0.25">
      <c r="A2" s="39" t="s">
        <v>67</v>
      </c>
      <c r="B2" s="40"/>
      <c r="C2" s="40"/>
      <c r="D2" s="40"/>
      <c r="E2" s="40"/>
      <c r="F2" s="40"/>
      <c r="G2" s="40"/>
    </row>
    <row r="3" spans="1:7" s="2" customFormat="1" ht="18" customHeight="1" x14ac:dyDescent="0.25">
      <c r="B3" s="60" t="s">
        <v>48</v>
      </c>
      <c r="C3" s="60"/>
      <c r="D3" s="8"/>
      <c r="E3" s="8" t="s">
        <v>47</v>
      </c>
    </row>
    <row r="4" spans="1:7" s="4" customFormat="1" ht="33" customHeight="1" x14ac:dyDescent="0.25">
      <c r="A4" s="10"/>
      <c r="B4" s="11" t="s">
        <v>61</v>
      </c>
      <c r="C4" s="11" t="s">
        <v>8</v>
      </c>
      <c r="D4" s="11" t="s">
        <v>0</v>
      </c>
      <c r="E4" s="11" t="s">
        <v>0</v>
      </c>
      <c r="F4" s="12" t="s">
        <v>1</v>
      </c>
      <c r="G4" s="11" t="s">
        <v>2</v>
      </c>
    </row>
    <row r="5" spans="1:7" s="3" customFormat="1" x14ac:dyDescent="0.25">
      <c r="A5" s="13" t="s">
        <v>9</v>
      </c>
      <c r="B5" s="14"/>
      <c r="C5" s="25"/>
      <c r="D5" s="14"/>
      <c r="E5" s="14"/>
      <c r="F5" s="15"/>
      <c r="G5" s="14"/>
    </row>
    <row r="6" spans="1:7" s="3" customFormat="1" x14ac:dyDescent="0.25">
      <c r="A6" s="51" t="s">
        <v>53</v>
      </c>
      <c r="B6" s="52" t="s">
        <v>69</v>
      </c>
      <c r="C6" s="26" t="s">
        <v>33</v>
      </c>
      <c r="D6" s="16">
        <v>38.700000000000003</v>
      </c>
      <c r="E6" s="16">
        <v>41.85</v>
      </c>
      <c r="F6" s="17"/>
      <c r="G6" s="18">
        <f t="shared" ref="G6:G62" si="0">E6*F6</f>
        <v>0</v>
      </c>
    </row>
    <row r="7" spans="1:7" s="3" customFormat="1" x14ac:dyDescent="0.25">
      <c r="A7" s="51"/>
      <c r="B7" s="53"/>
      <c r="C7" s="26" t="s">
        <v>34</v>
      </c>
      <c r="D7" s="16">
        <v>44.9</v>
      </c>
      <c r="E7" s="16">
        <v>48.55</v>
      </c>
      <c r="F7" s="17"/>
      <c r="G7" s="18">
        <f t="shared" si="0"/>
        <v>0</v>
      </c>
    </row>
    <row r="8" spans="1:7" s="3" customFormat="1" ht="15" customHeight="1" x14ac:dyDescent="0.25">
      <c r="A8" s="51" t="s">
        <v>3</v>
      </c>
      <c r="B8" s="52" t="s">
        <v>69</v>
      </c>
      <c r="C8" s="26" t="s">
        <v>33</v>
      </c>
      <c r="D8" s="16">
        <v>38.700000000000003</v>
      </c>
      <c r="E8" s="16">
        <v>41.85</v>
      </c>
      <c r="F8" s="17"/>
      <c r="G8" s="18">
        <f t="shared" si="0"/>
        <v>0</v>
      </c>
    </row>
    <row r="9" spans="1:7" s="3" customFormat="1" x14ac:dyDescent="0.25">
      <c r="A9" s="51"/>
      <c r="B9" s="53"/>
      <c r="C9" s="26" t="s">
        <v>34</v>
      </c>
      <c r="D9" s="16">
        <v>44.9</v>
      </c>
      <c r="E9" s="16">
        <v>48.55</v>
      </c>
      <c r="F9" s="17"/>
      <c r="G9" s="18">
        <f t="shared" si="0"/>
        <v>0</v>
      </c>
    </row>
    <row r="10" spans="1:7" s="3" customFormat="1" ht="15" customHeight="1" x14ac:dyDescent="0.25">
      <c r="A10" s="51" t="s">
        <v>54</v>
      </c>
      <c r="B10" s="52" t="s">
        <v>69</v>
      </c>
      <c r="C10" s="26" t="s">
        <v>33</v>
      </c>
      <c r="D10" s="16">
        <v>38.700000000000003</v>
      </c>
      <c r="E10" s="16">
        <v>41.85</v>
      </c>
      <c r="F10" s="17"/>
      <c r="G10" s="18">
        <f t="shared" si="0"/>
        <v>0</v>
      </c>
    </row>
    <row r="11" spans="1:7" s="3" customFormat="1" x14ac:dyDescent="0.25">
      <c r="A11" s="51"/>
      <c r="B11" s="53"/>
      <c r="C11" s="26" t="s">
        <v>34</v>
      </c>
      <c r="D11" s="16">
        <v>44.9</v>
      </c>
      <c r="E11" s="16">
        <v>48.55</v>
      </c>
      <c r="F11" s="17"/>
      <c r="G11" s="18">
        <f t="shared" si="0"/>
        <v>0</v>
      </c>
    </row>
    <row r="12" spans="1:7" s="3" customFormat="1" ht="15" customHeight="1" x14ac:dyDescent="0.25">
      <c r="A12" s="51" t="s">
        <v>4</v>
      </c>
      <c r="B12" s="52" t="s">
        <v>69</v>
      </c>
      <c r="C12" s="26" t="s">
        <v>33</v>
      </c>
      <c r="D12" s="16">
        <v>38.700000000000003</v>
      </c>
      <c r="E12" s="16">
        <v>41.85</v>
      </c>
      <c r="F12" s="17"/>
      <c r="G12" s="18">
        <f t="shared" si="0"/>
        <v>0</v>
      </c>
    </row>
    <row r="13" spans="1:7" s="3" customFormat="1" x14ac:dyDescent="0.25">
      <c r="A13" s="51"/>
      <c r="B13" s="53"/>
      <c r="C13" s="26" t="s">
        <v>34</v>
      </c>
      <c r="D13" s="16">
        <v>44.9</v>
      </c>
      <c r="E13" s="16">
        <v>48.55</v>
      </c>
      <c r="F13" s="17"/>
      <c r="G13" s="18">
        <f t="shared" si="0"/>
        <v>0</v>
      </c>
    </row>
    <row r="14" spans="1:7" s="3" customFormat="1" x14ac:dyDescent="0.25">
      <c r="A14" s="51" t="s">
        <v>50</v>
      </c>
      <c r="B14" s="54"/>
      <c r="C14" s="26" t="s">
        <v>33</v>
      </c>
      <c r="D14" s="16">
        <v>38.700000000000003</v>
      </c>
      <c r="E14" s="16">
        <v>41.85</v>
      </c>
      <c r="F14" s="17"/>
      <c r="G14" s="18">
        <f t="shared" si="0"/>
        <v>0</v>
      </c>
    </row>
    <row r="15" spans="1:7" s="3" customFormat="1" x14ac:dyDescent="0.25">
      <c r="A15" s="51"/>
      <c r="B15" s="54"/>
      <c r="C15" s="26" t="s">
        <v>34</v>
      </c>
      <c r="D15" s="16">
        <v>44.9</v>
      </c>
      <c r="E15" s="16">
        <v>48.55</v>
      </c>
      <c r="F15" s="17"/>
      <c r="G15" s="18">
        <f t="shared" si="0"/>
        <v>0</v>
      </c>
    </row>
    <row r="16" spans="1:7" s="3" customFormat="1" x14ac:dyDescent="0.25">
      <c r="A16" s="51" t="s">
        <v>51</v>
      </c>
      <c r="B16" s="54"/>
      <c r="C16" s="26" t="s">
        <v>33</v>
      </c>
      <c r="D16" s="16">
        <v>38.700000000000003</v>
      </c>
      <c r="E16" s="16">
        <v>41.85</v>
      </c>
      <c r="F16" s="17"/>
      <c r="G16" s="18">
        <f t="shared" si="0"/>
        <v>0</v>
      </c>
    </row>
    <row r="17" spans="1:7" s="3" customFormat="1" x14ac:dyDescent="0.25">
      <c r="A17" s="51"/>
      <c r="B17" s="54"/>
      <c r="C17" s="26" t="s">
        <v>34</v>
      </c>
      <c r="D17" s="16">
        <v>44.9</v>
      </c>
      <c r="E17" s="16">
        <v>48.55</v>
      </c>
      <c r="F17" s="17"/>
      <c r="G17" s="18">
        <f t="shared" si="0"/>
        <v>0</v>
      </c>
    </row>
    <row r="18" spans="1:7" s="3" customFormat="1" x14ac:dyDescent="0.25">
      <c r="A18" s="51" t="s">
        <v>5</v>
      </c>
      <c r="B18" s="54"/>
      <c r="C18" s="26" t="s">
        <v>33</v>
      </c>
      <c r="D18" s="16">
        <v>38.700000000000003</v>
      </c>
      <c r="E18" s="16">
        <v>41.85</v>
      </c>
      <c r="F18" s="17"/>
      <c r="G18" s="18">
        <f t="shared" si="0"/>
        <v>0</v>
      </c>
    </row>
    <row r="19" spans="1:7" s="3" customFormat="1" x14ac:dyDescent="0.25">
      <c r="A19" s="51"/>
      <c r="B19" s="54"/>
      <c r="C19" s="26" t="s">
        <v>34</v>
      </c>
      <c r="D19" s="16">
        <v>44.9</v>
      </c>
      <c r="E19" s="16">
        <v>48.55</v>
      </c>
      <c r="F19" s="17"/>
      <c r="G19" s="18">
        <f t="shared" si="0"/>
        <v>0</v>
      </c>
    </row>
    <row r="20" spans="1:7" s="3" customFormat="1" x14ac:dyDescent="0.25">
      <c r="A20" s="51" t="s">
        <v>6</v>
      </c>
      <c r="B20" s="54"/>
      <c r="C20" s="26" t="s">
        <v>33</v>
      </c>
      <c r="D20" s="16">
        <v>38.700000000000003</v>
      </c>
      <c r="E20" s="16">
        <v>41.85</v>
      </c>
      <c r="F20" s="17"/>
      <c r="G20" s="18">
        <f t="shared" si="0"/>
        <v>0</v>
      </c>
    </row>
    <row r="21" spans="1:7" s="3" customFormat="1" x14ac:dyDescent="0.25">
      <c r="A21" s="51"/>
      <c r="B21" s="54"/>
      <c r="C21" s="26" t="s">
        <v>34</v>
      </c>
      <c r="D21" s="16">
        <v>44.9</v>
      </c>
      <c r="E21" s="16">
        <v>48.55</v>
      </c>
      <c r="F21" s="17"/>
      <c r="G21" s="18">
        <f t="shared" si="0"/>
        <v>0</v>
      </c>
    </row>
    <row r="22" spans="1:7" s="3" customFormat="1" x14ac:dyDescent="0.25">
      <c r="A22" s="51" t="s">
        <v>7</v>
      </c>
      <c r="B22" s="54"/>
      <c r="C22" s="26" t="s">
        <v>33</v>
      </c>
      <c r="D22" s="16">
        <v>38.700000000000003</v>
      </c>
      <c r="E22" s="16">
        <v>41.85</v>
      </c>
      <c r="F22" s="17"/>
      <c r="G22" s="18">
        <f t="shared" si="0"/>
        <v>0</v>
      </c>
    </row>
    <row r="23" spans="1:7" s="3" customFormat="1" x14ac:dyDescent="0.25">
      <c r="A23" s="51"/>
      <c r="B23" s="54"/>
      <c r="C23" s="26" t="s">
        <v>34</v>
      </c>
      <c r="D23" s="16">
        <v>44.9</v>
      </c>
      <c r="E23" s="16">
        <v>48.55</v>
      </c>
      <c r="F23" s="17"/>
      <c r="G23" s="18">
        <f t="shared" si="0"/>
        <v>0</v>
      </c>
    </row>
    <row r="24" spans="1:7" s="3" customFormat="1" x14ac:dyDescent="0.25">
      <c r="A24" s="51" t="s">
        <v>55</v>
      </c>
      <c r="B24" s="54"/>
      <c r="C24" s="26" t="s">
        <v>33</v>
      </c>
      <c r="D24" s="16">
        <v>38.700000000000003</v>
      </c>
      <c r="E24" s="16">
        <v>41.85</v>
      </c>
      <c r="F24" s="17"/>
      <c r="G24" s="18">
        <f t="shared" si="0"/>
        <v>0</v>
      </c>
    </row>
    <row r="25" spans="1:7" s="3" customFormat="1" x14ac:dyDescent="0.25">
      <c r="A25" s="51"/>
      <c r="B25" s="54"/>
      <c r="C25" s="26" t="s">
        <v>34</v>
      </c>
      <c r="D25" s="16">
        <v>44.9</v>
      </c>
      <c r="E25" s="16">
        <v>48.55</v>
      </c>
      <c r="F25" s="17"/>
      <c r="G25" s="18">
        <f t="shared" si="0"/>
        <v>0</v>
      </c>
    </row>
    <row r="26" spans="1:7" s="3" customFormat="1" x14ac:dyDescent="0.25">
      <c r="A26" s="51" t="s">
        <v>10</v>
      </c>
      <c r="B26" s="54"/>
      <c r="C26" s="26" t="s">
        <v>33</v>
      </c>
      <c r="D26" s="16">
        <v>38.700000000000003</v>
      </c>
      <c r="E26" s="16">
        <v>41.85</v>
      </c>
      <c r="F26" s="17"/>
      <c r="G26" s="18">
        <f t="shared" si="0"/>
        <v>0</v>
      </c>
    </row>
    <row r="27" spans="1:7" s="3" customFormat="1" x14ac:dyDescent="0.25">
      <c r="A27" s="51"/>
      <c r="B27" s="54"/>
      <c r="C27" s="26" t="s">
        <v>34</v>
      </c>
      <c r="D27" s="16">
        <v>44.9</v>
      </c>
      <c r="E27" s="16">
        <v>48.55</v>
      </c>
      <c r="F27" s="17"/>
      <c r="G27" s="18">
        <f t="shared" si="0"/>
        <v>0</v>
      </c>
    </row>
    <row r="28" spans="1:7" s="3" customFormat="1" x14ac:dyDescent="0.25">
      <c r="A28" s="57" t="s">
        <v>11</v>
      </c>
      <c r="B28" s="55"/>
      <c r="C28" s="26" t="s">
        <v>33</v>
      </c>
      <c r="D28" s="16">
        <v>38.700000000000003</v>
      </c>
      <c r="E28" s="16">
        <v>41.85</v>
      </c>
      <c r="F28" s="17"/>
      <c r="G28" s="18">
        <f t="shared" si="0"/>
        <v>0</v>
      </c>
    </row>
    <row r="29" spans="1:7" s="3" customFormat="1" x14ac:dyDescent="0.25">
      <c r="A29" s="58"/>
      <c r="B29" s="56"/>
      <c r="C29" s="26" t="s">
        <v>34</v>
      </c>
      <c r="D29" s="16">
        <v>44.9</v>
      </c>
      <c r="E29" s="16">
        <v>48.55</v>
      </c>
      <c r="F29" s="17"/>
      <c r="G29" s="18">
        <f t="shared" si="0"/>
        <v>0</v>
      </c>
    </row>
    <row r="30" spans="1:7" s="3" customFormat="1" x14ac:dyDescent="0.25">
      <c r="A30" s="57" t="s">
        <v>56</v>
      </c>
      <c r="B30" s="55"/>
      <c r="C30" s="26" t="s">
        <v>33</v>
      </c>
      <c r="D30" s="16">
        <v>38.700000000000003</v>
      </c>
      <c r="E30" s="16">
        <v>41.85</v>
      </c>
      <c r="F30" s="17"/>
      <c r="G30" s="18">
        <f t="shared" si="0"/>
        <v>0</v>
      </c>
    </row>
    <row r="31" spans="1:7" s="3" customFormat="1" x14ac:dyDescent="0.25">
      <c r="A31" s="58"/>
      <c r="B31" s="56"/>
      <c r="C31" s="26" t="s">
        <v>34</v>
      </c>
      <c r="D31" s="16">
        <v>44.9</v>
      </c>
      <c r="E31" s="16">
        <v>48.55</v>
      </c>
      <c r="F31" s="17"/>
      <c r="G31" s="18">
        <f t="shared" si="0"/>
        <v>0</v>
      </c>
    </row>
    <row r="32" spans="1:7" s="3" customFormat="1" x14ac:dyDescent="0.25">
      <c r="A32" s="13" t="s">
        <v>12</v>
      </c>
      <c r="B32" s="15"/>
      <c r="C32" s="27"/>
      <c r="D32" s="19"/>
      <c r="E32" s="14"/>
      <c r="F32" s="15"/>
      <c r="G32" s="14"/>
    </row>
    <row r="33" spans="1:7" s="3" customFormat="1" x14ac:dyDescent="0.25">
      <c r="A33" s="51" t="s">
        <v>13</v>
      </c>
      <c r="B33" s="54"/>
      <c r="C33" s="26" t="s">
        <v>33</v>
      </c>
      <c r="D33" s="16">
        <v>42.9</v>
      </c>
      <c r="E33" s="16">
        <v>46.4</v>
      </c>
      <c r="F33" s="17"/>
      <c r="G33" s="18">
        <f t="shared" si="0"/>
        <v>0</v>
      </c>
    </row>
    <row r="34" spans="1:7" s="3" customFormat="1" x14ac:dyDescent="0.25">
      <c r="A34" s="51"/>
      <c r="B34" s="54"/>
      <c r="C34" s="26" t="s">
        <v>34</v>
      </c>
      <c r="D34" s="16">
        <v>56.1</v>
      </c>
      <c r="E34" s="16">
        <v>60.6</v>
      </c>
      <c r="F34" s="17"/>
      <c r="G34" s="18">
        <f t="shared" si="0"/>
        <v>0</v>
      </c>
    </row>
    <row r="35" spans="1:7" s="3" customFormat="1" x14ac:dyDescent="0.25">
      <c r="A35" s="51" t="s">
        <v>14</v>
      </c>
      <c r="B35" s="54"/>
      <c r="C35" s="26" t="s">
        <v>33</v>
      </c>
      <c r="D35" s="16">
        <v>42.9</v>
      </c>
      <c r="E35" s="16">
        <v>46.4</v>
      </c>
      <c r="F35" s="17"/>
      <c r="G35" s="18">
        <f t="shared" si="0"/>
        <v>0</v>
      </c>
    </row>
    <row r="36" spans="1:7" s="3" customFormat="1" x14ac:dyDescent="0.25">
      <c r="A36" s="51"/>
      <c r="B36" s="54"/>
      <c r="C36" s="26" t="s">
        <v>34</v>
      </c>
      <c r="D36" s="16">
        <v>56.1</v>
      </c>
      <c r="E36" s="16">
        <v>60.6</v>
      </c>
      <c r="F36" s="17"/>
      <c r="G36" s="18">
        <f t="shared" si="0"/>
        <v>0</v>
      </c>
    </row>
    <row r="37" spans="1:7" s="3" customFormat="1" x14ac:dyDescent="0.25">
      <c r="A37" s="51" t="s">
        <v>15</v>
      </c>
      <c r="B37" s="54"/>
      <c r="C37" s="26" t="s">
        <v>33</v>
      </c>
      <c r="D37" s="16">
        <v>42.9</v>
      </c>
      <c r="E37" s="16">
        <v>46.4</v>
      </c>
      <c r="F37" s="17"/>
      <c r="G37" s="18">
        <f t="shared" si="0"/>
        <v>0</v>
      </c>
    </row>
    <row r="38" spans="1:7" s="3" customFormat="1" x14ac:dyDescent="0.25">
      <c r="A38" s="51"/>
      <c r="B38" s="54"/>
      <c r="C38" s="26" t="s">
        <v>34</v>
      </c>
      <c r="D38" s="16">
        <v>56.1</v>
      </c>
      <c r="E38" s="16">
        <v>60.6</v>
      </c>
      <c r="F38" s="17"/>
      <c r="G38" s="18">
        <f t="shared" si="0"/>
        <v>0</v>
      </c>
    </row>
    <row r="39" spans="1:7" s="3" customFormat="1" x14ac:dyDescent="0.25">
      <c r="A39" s="51" t="s">
        <v>16</v>
      </c>
      <c r="B39" s="54"/>
      <c r="C39" s="26" t="s">
        <v>33</v>
      </c>
      <c r="D39" s="16">
        <v>42.9</v>
      </c>
      <c r="E39" s="16">
        <v>46.4</v>
      </c>
      <c r="F39" s="17"/>
      <c r="G39" s="18">
        <f t="shared" si="0"/>
        <v>0</v>
      </c>
    </row>
    <row r="40" spans="1:7" s="3" customFormat="1" x14ac:dyDescent="0.25">
      <c r="A40" s="51"/>
      <c r="B40" s="54"/>
      <c r="C40" s="26" t="s">
        <v>34</v>
      </c>
      <c r="D40" s="16">
        <v>56.1</v>
      </c>
      <c r="E40" s="16">
        <v>60.6</v>
      </c>
      <c r="F40" s="17"/>
      <c r="G40" s="18">
        <f t="shared" si="0"/>
        <v>0</v>
      </c>
    </row>
    <row r="41" spans="1:7" s="3" customFormat="1" x14ac:dyDescent="0.25">
      <c r="A41" s="51" t="s">
        <v>57</v>
      </c>
      <c r="B41" s="54"/>
      <c r="C41" s="26" t="s">
        <v>33</v>
      </c>
      <c r="D41" s="16">
        <v>42.9</v>
      </c>
      <c r="E41" s="16">
        <v>46.4</v>
      </c>
      <c r="F41" s="17"/>
      <c r="G41" s="18">
        <f t="shared" si="0"/>
        <v>0</v>
      </c>
    </row>
    <row r="42" spans="1:7" s="3" customFormat="1" x14ac:dyDescent="0.25">
      <c r="A42" s="51"/>
      <c r="B42" s="54"/>
      <c r="C42" s="26" t="s">
        <v>34</v>
      </c>
      <c r="D42" s="16">
        <v>56.1</v>
      </c>
      <c r="E42" s="16">
        <v>60.6</v>
      </c>
      <c r="F42" s="17"/>
      <c r="G42" s="18">
        <f t="shared" si="0"/>
        <v>0</v>
      </c>
    </row>
    <row r="43" spans="1:7" s="3" customFormat="1" x14ac:dyDescent="0.25">
      <c r="A43" s="13" t="s">
        <v>17</v>
      </c>
      <c r="B43" s="15"/>
      <c r="C43" s="27"/>
      <c r="D43" s="19"/>
      <c r="E43" s="14"/>
      <c r="F43" s="15"/>
      <c r="G43" s="14"/>
    </row>
    <row r="44" spans="1:7" s="3" customFormat="1" x14ac:dyDescent="0.25">
      <c r="A44" s="51" t="s">
        <v>18</v>
      </c>
      <c r="B44" s="61"/>
      <c r="C44" s="26" t="s">
        <v>33</v>
      </c>
      <c r="D44" s="16">
        <v>54</v>
      </c>
      <c r="E44" s="16">
        <v>58.4</v>
      </c>
      <c r="F44" s="17"/>
      <c r="G44" s="18">
        <f t="shared" si="0"/>
        <v>0</v>
      </c>
    </row>
    <row r="45" spans="1:7" s="3" customFormat="1" ht="15.75" customHeight="1" x14ac:dyDescent="0.25">
      <c r="A45" s="51"/>
      <c r="B45" s="61"/>
      <c r="C45" s="26" t="s">
        <v>34</v>
      </c>
      <c r="D45" s="16">
        <v>59</v>
      </c>
      <c r="E45" s="16">
        <v>63.8</v>
      </c>
      <c r="F45" s="17"/>
      <c r="G45" s="18">
        <f t="shared" si="0"/>
        <v>0</v>
      </c>
    </row>
    <row r="46" spans="1:7" s="3" customFormat="1" x14ac:dyDescent="0.25">
      <c r="A46" s="13" t="s">
        <v>19</v>
      </c>
      <c r="B46" s="15"/>
      <c r="C46" s="27"/>
      <c r="D46" s="19"/>
      <c r="E46" s="14"/>
      <c r="F46" s="15"/>
      <c r="G46" s="14"/>
    </row>
    <row r="47" spans="1:7" s="3" customFormat="1" x14ac:dyDescent="0.25">
      <c r="A47" s="51" t="s">
        <v>20</v>
      </c>
      <c r="B47" s="54"/>
      <c r="C47" s="26" t="s">
        <v>33</v>
      </c>
      <c r="D47" s="16">
        <v>38.700000000000003</v>
      </c>
      <c r="E47" s="16">
        <v>41.85</v>
      </c>
      <c r="F47" s="17"/>
      <c r="G47" s="18">
        <f t="shared" si="0"/>
        <v>0</v>
      </c>
    </row>
    <row r="48" spans="1:7" s="3" customFormat="1" x14ac:dyDescent="0.25">
      <c r="A48" s="51"/>
      <c r="B48" s="54"/>
      <c r="C48" s="26" t="s">
        <v>34</v>
      </c>
      <c r="D48" s="16">
        <v>50.5</v>
      </c>
      <c r="E48" s="16">
        <v>54.6</v>
      </c>
      <c r="F48" s="17"/>
      <c r="G48" s="18">
        <f t="shared" si="0"/>
        <v>0</v>
      </c>
    </row>
    <row r="49" spans="1:7" s="3" customFormat="1" x14ac:dyDescent="0.25">
      <c r="A49" s="51" t="s">
        <v>21</v>
      </c>
      <c r="B49" s="54"/>
      <c r="C49" s="26" t="s">
        <v>33</v>
      </c>
      <c r="D49" s="16">
        <v>38.700000000000003</v>
      </c>
      <c r="E49" s="16">
        <v>41.85</v>
      </c>
      <c r="F49" s="17"/>
      <c r="G49" s="18">
        <f t="shared" si="0"/>
        <v>0</v>
      </c>
    </row>
    <row r="50" spans="1:7" s="3" customFormat="1" x14ac:dyDescent="0.25">
      <c r="A50" s="51"/>
      <c r="B50" s="54"/>
      <c r="C50" s="26" t="s">
        <v>34</v>
      </c>
      <c r="D50" s="16">
        <v>50.5</v>
      </c>
      <c r="E50" s="16">
        <v>54.6</v>
      </c>
      <c r="F50" s="17"/>
      <c r="G50" s="18">
        <f t="shared" si="0"/>
        <v>0</v>
      </c>
    </row>
    <row r="51" spans="1:7" s="3" customFormat="1" x14ac:dyDescent="0.25">
      <c r="A51" s="51" t="s">
        <v>22</v>
      </c>
      <c r="B51" s="54"/>
      <c r="C51" s="26" t="s">
        <v>33</v>
      </c>
      <c r="D51" s="16">
        <v>38.700000000000003</v>
      </c>
      <c r="E51" s="16">
        <v>41.85</v>
      </c>
      <c r="F51" s="17"/>
      <c r="G51" s="18">
        <f t="shared" si="0"/>
        <v>0</v>
      </c>
    </row>
    <row r="52" spans="1:7" s="3" customFormat="1" x14ac:dyDescent="0.25">
      <c r="A52" s="51"/>
      <c r="B52" s="54"/>
      <c r="C52" s="26" t="s">
        <v>34</v>
      </c>
      <c r="D52" s="16">
        <v>50.5</v>
      </c>
      <c r="E52" s="16">
        <v>54.6</v>
      </c>
      <c r="F52" s="17"/>
      <c r="G52" s="18">
        <f t="shared" si="0"/>
        <v>0</v>
      </c>
    </row>
    <row r="53" spans="1:7" s="3" customFormat="1" x14ac:dyDescent="0.25">
      <c r="A53" s="51" t="s">
        <v>23</v>
      </c>
      <c r="B53" s="54"/>
      <c r="C53" s="26" t="s">
        <v>33</v>
      </c>
      <c r="D53" s="16">
        <v>38.700000000000003</v>
      </c>
      <c r="E53" s="16">
        <v>41.85</v>
      </c>
      <c r="F53" s="17"/>
      <c r="G53" s="18">
        <f t="shared" si="0"/>
        <v>0</v>
      </c>
    </row>
    <row r="54" spans="1:7" s="3" customFormat="1" x14ac:dyDescent="0.25">
      <c r="A54" s="51"/>
      <c r="B54" s="54"/>
      <c r="C54" s="26" t="s">
        <v>34</v>
      </c>
      <c r="D54" s="16">
        <v>50.5</v>
      </c>
      <c r="E54" s="16">
        <v>54.6</v>
      </c>
      <c r="F54" s="17"/>
      <c r="G54" s="18">
        <f t="shared" si="0"/>
        <v>0</v>
      </c>
    </row>
    <row r="55" spans="1:7" s="3" customFormat="1" x14ac:dyDescent="0.25">
      <c r="A55" s="51" t="s">
        <v>24</v>
      </c>
      <c r="B55" s="54"/>
      <c r="C55" s="26" t="s">
        <v>33</v>
      </c>
      <c r="D55" s="16">
        <v>38.700000000000003</v>
      </c>
      <c r="E55" s="16">
        <v>41.85</v>
      </c>
      <c r="F55" s="17"/>
      <c r="G55" s="18">
        <f t="shared" si="0"/>
        <v>0</v>
      </c>
    </row>
    <row r="56" spans="1:7" s="3" customFormat="1" x14ac:dyDescent="0.25">
      <c r="A56" s="51"/>
      <c r="B56" s="54"/>
      <c r="C56" s="26" t="s">
        <v>34</v>
      </c>
      <c r="D56" s="16">
        <v>50.5</v>
      </c>
      <c r="E56" s="16">
        <v>54.6</v>
      </c>
      <c r="F56" s="17"/>
      <c r="G56" s="18">
        <f t="shared" si="0"/>
        <v>0</v>
      </c>
    </row>
    <row r="57" spans="1:7" s="3" customFormat="1" x14ac:dyDescent="0.25">
      <c r="A57" s="13" t="s">
        <v>25</v>
      </c>
      <c r="B57" s="15"/>
      <c r="C57" s="27"/>
      <c r="D57" s="19"/>
      <c r="E57" s="14"/>
      <c r="F57" s="15"/>
      <c r="G57" s="14"/>
    </row>
    <row r="58" spans="1:7" s="3" customFormat="1" x14ac:dyDescent="0.25">
      <c r="A58" s="51" t="s">
        <v>26</v>
      </c>
      <c r="B58" s="54"/>
      <c r="C58" s="26" t="s">
        <v>33</v>
      </c>
      <c r="D58" s="16">
        <v>38.700000000000003</v>
      </c>
      <c r="E58" s="16">
        <v>41.85</v>
      </c>
      <c r="F58" s="17"/>
      <c r="G58" s="18">
        <f t="shared" si="0"/>
        <v>0</v>
      </c>
    </row>
    <row r="59" spans="1:7" s="3" customFormat="1" x14ac:dyDescent="0.25">
      <c r="A59" s="51"/>
      <c r="B59" s="54"/>
      <c r="C59" s="26" t="s">
        <v>34</v>
      </c>
      <c r="D59" s="16">
        <v>44.9</v>
      </c>
      <c r="E59" s="16">
        <v>48.55</v>
      </c>
      <c r="F59" s="17"/>
      <c r="G59" s="18">
        <f t="shared" si="0"/>
        <v>0</v>
      </c>
    </row>
    <row r="60" spans="1:7" s="3" customFormat="1" x14ac:dyDescent="0.25">
      <c r="A60" s="51" t="s">
        <v>68</v>
      </c>
      <c r="B60" s="54"/>
      <c r="C60" s="26" t="s">
        <v>33</v>
      </c>
      <c r="D60" s="16">
        <v>38.700000000000003</v>
      </c>
      <c r="E60" s="16">
        <v>41.85</v>
      </c>
      <c r="F60" s="17"/>
      <c r="G60" s="18">
        <f t="shared" si="0"/>
        <v>0</v>
      </c>
    </row>
    <row r="61" spans="1:7" s="3" customFormat="1" x14ac:dyDescent="0.25">
      <c r="A61" s="51"/>
      <c r="B61" s="54"/>
      <c r="C61" s="26" t="s">
        <v>34</v>
      </c>
      <c r="D61" s="16">
        <v>44.9</v>
      </c>
      <c r="E61" s="16">
        <v>48.55</v>
      </c>
      <c r="F61" s="17"/>
      <c r="G61" s="18">
        <f t="shared" si="0"/>
        <v>0</v>
      </c>
    </row>
    <row r="62" spans="1:7" s="3" customFormat="1" ht="15" customHeight="1" x14ac:dyDescent="0.25">
      <c r="A62" s="51" t="s">
        <v>59</v>
      </c>
      <c r="B62" s="52" t="s">
        <v>69</v>
      </c>
      <c r="C62" s="26" t="s">
        <v>33</v>
      </c>
      <c r="D62" s="16">
        <v>38.700000000000003</v>
      </c>
      <c r="E62" s="16">
        <v>41.85</v>
      </c>
      <c r="F62" s="17"/>
      <c r="G62" s="18">
        <f t="shared" si="0"/>
        <v>0</v>
      </c>
    </row>
    <row r="63" spans="1:7" s="3" customFormat="1" x14ac:dyDescent="0.25">
      <c r="A63" s="51"/>
      <c r="B63" s="53"/>
      <c r="C63" s="26" t="s">
        <v>34</v>
      </c>
      <c r="D63" s="16">
        <v>44.9</v>
      </c>
      <c r="E63" s="16">
        <v>48.55</v>
      </c>
      <c r="F63" s="17"/>
      <c r="G63" s="18">
        <f t="shared" ref="G63:G72" si="1">E63*F63</f>
        <v>0</v>
      </c>
    </row>
    <row r="64" spans="1:7" s="3" customFormat="1" x14ac:dyDescent="0.25">
      <c r="A64" s="51" t="s">
        <v>60</v>
      </c>
      <c r="B64" s="54"/>
      <c r="C64" s="26" t="s">
        <v>33</v>
      </c>
      <c r="D64" s="16">
        <v>38.700000000000003</v>
      </c>
      <c r="E64" s="16">
        <v>41.85</v>
      </c>
      <c r="F64" s="17"/>
      <c r="G64" s="18">
        <f t="shared" si="1"/>
        <v>0</v>
      </c>
    </row>
    <row r="65" spans="1:7" s="3" customFormat="1" x14ac:dyDescent="0.25">
      <c r="A65" s="51"/>
      <c r="B65" s="54"/>
      <c r="C65" s="26" t="s">
        <v>34</v>
      </c>
      <c r="D65" s="16">
        <v>44.9</v>
      </c>
      <c r="E65" s="16">
        <v>48.55</v>
      </c>
      <c r="F65" s="17"/>
      <c r="G65" s="18">
        <f t="shared" si="1"/>
        <v>0</v>
      </c>
    </row>
    <row r="66" spans="1:7" s="3" customFormat="1" x14ac:dyDescent="0.25">
      <c r="A66" s="51" t="s">
        <v>27</v>
      </c>
      <c r="B66" s="54"/>
      <c r="C66" s="26" t="s">
        <v>33</v>
      </c>
      <c r="D66" s="16">
        <v>38.700000000000003</v>
      </c>
      <c r="E66" s="16">
        <v>41.85</v>
      </c>
      <c r="F66" s="17"/>
      <c r="G66" s="18">
        <f t="shared" si="1"/>
        <v>0</v>
      </c>
    </row>
    <row r="67" spans="1:7" s="3" customFormat="1" x14ac:dyDescent="0.25">
      <c r="A67" s="51"/>
      <c r="B67" s="54"/>
      <c r="C67" s="26" t="s">
        <v>34</v>
      </c>
      <c r="D67" s="16">
        <v>44.9</v>
      </c>
      <c r="E67" s="16">
        <v>48.55</v>
      </c>
      <c r="F67" s="17"/>
      <c r="G67" s="18">
        <f t="shared" si="1"/>
        <v>0</v>
      </c>
    </row>
    <row r="68" spans="1:7" s="3" customFormat="1" x14ac:dyDescent="0.25">
      <c r="A68" s="51" t="s">
        <v>28</v>
      </c>
      <c r="B68" s="54"/>
      <c r="C68" s="26" t="s">
        <v>33</v>
      </c>
      <c r="D68" s="16">
        <v>38.700000000000003</v>
      </c>
      <c r="E68" s="16">
        <v>41.85</v>
      </c>
      <c r="F68" s="17"/>
      <c r="G68" s="18">
        <f t="shared" si="1"/>
        <v>0</v>
      </c>
    </row>
    <row r="69" spans="1:7" s="3" customFormat="1" x14ac:dyDescent="0.25">
      <c r="A69" s="51"/>
      <c r="B69" s="54"/>
      <c r="C69" s="26" t="s">
        <v>34</v>
      </c>
      <c r="D69" s="16">
        <v>44.9</v>
      </c>
      <c r="E69" s="16">
        <v>48.55</v>
      </c>
      <c r="F69" s="17"/>
      <c r="G69" s="18">
        <f t="shared" si="1"/>
        <v>0</v>
      </c>
    </row>
    <row r="70" spans="1:7" s="3" customFormat="1" x14ac:dyDescent="0.25">
      <c r="A70" s="13" t="s">
        <v>29</v>
      </c>
      <c r="B70" s="14"/>
      <c r="C70" s="27"/>
      <c r="D70" s="19"/>
      <c r="E70" s="14"/>
      <c r="F70" s="15"/>
      <c r="G70" s="14"/>
    </row>
    <row r="71" spans="1:7" s="3" customFormat="1" x14ac:dyDescent="0.25">
      <c r="A71" s="57" t="s">
        <v>58</v>
      </c>
      <c r="B71" s="62" t="s">
        <v>70</v>
      </c>
      <c r="C71" s="26" t="s">
        <v>33</v>
      </c>
      <c r="D71" s="16">
        <v>70.400000000000006</v>
      </c>
      <c r="E71" s="16">
        <v>73</v>
      </c>
      <c r="F71" s="17"/>
      <c r="G71" s="18">
        <f t="shared" si="1"/>
        <v>0</v>
      </c>
    </row>
    <row r="72" spans="1:7" s="3" customFormat="1" x14ac:dyDescent="0.25">
      <c r="A72" s="58"/>
      <c r="B72" s="63"/>
      <c r="C72" s="26" t="s">
        <v>34</v>
      </c>
      <c r="D72" s="16">
        <v>81.599999999999994</v>
      </c>
      <c r="E72" s="16">
        <v>85</v>
      </c>
      <c r="F72" s="17"/>
      <c r="G72" s="18">
        <f t="shared" si="1"/>
        <v>0</v>
      </c>
    </row>
    <row r="73" spans="1:7" s="3" customFormat="1" x14ac:dyDescent="0.25">
      <c r="A73" s="20"/>
      <c r="B73" s="21">
        <v>1</v>
      </c>
      <c r="C73" s="64" t="s">
        <v>30</v>
      </c>
      <c r="D73" s="65"/>
      <c r="E73" s="65"/>
      <c r="F73" s="66"/>
      <c r="G73" s="22">
        <f>SUM(G6:G72)</f>
        <v>0</v>
      </c>
    </row>
    <row r="74" spans="1:7" s="3" customFormat="1" x14ac:dyDescent="0.25">
      <c r="A74" s="20"/>
      <c r="B74" s="21">
        <v>2</v>
      </c>
      <c r="C74" s="67" t="s">
        <v>49</v>
      </c>
      <c r="D74" s="68"/>
      <c r="E74" s="68"/>
      <c r="F74" s="69"/>
      <c r="G74" s="23">
        <f>G73*10/100</f>
        <v>0</v>
      </c>
    </row>
    <row r="75" spans="1:7" s="3" customFormat="1" x14ac:dyDescent="0.25">
      <c r="A75" s="20"/>
      <c r="B75" s="21">
        <v>3</v>
      </c>
      <c r="C75" s="67" t="s">
        <v>31</v>
      </c>
      <c r="D75" s="68"/>
      <c r="E75" s="68"/>
      <c r="F75" s="69"/>
      <c r="G75" s="24">
        <f>SUM(G73:G74)</f>
        <v>0</v>
      </c>
    </row>
    <row r="76" spans="1:7" s="3" customFormat="1" ht="16.5" customHeight="1" x14ac:dyDescent="0.25">
      <c r="A76" s="20"/>
      <c r="B76" s="21">
        <v>4</v>
      </c>
      <c r="C76" s="67" t="s">
        <v>63</v>
      </c>
      <c r="D76" s="68"/>
      <c r="E76" s="68"/>
      <c r="F76" s="69"/>
      <c r="G76" s="24">
        <f>G73*30/100</f>
        <v>0</v>
      </c>
    </row>
    <row r="77" spans="1:7" s="3" customFormat="1" ht="26.25" customHeight="1" x14ac:dyDescent="0.25">
      <c r="A77" s="6"/>
      <c r="B77" s="7">
        <v>5</v>
      </c>
      <c r="C77" s="70" t="s">
        <v>32</v>
      </c>
      <c r="D77" s="71"/>
      <c r="E77" s="71"/>
      <c r="F77" s="72"/>
      <c r="G77" s="9">
        <f>G75-G76</f>
        <v>0</v>
      </c>
    </row>
    <row r="78" spans="1:7" s="3" customFormat="1" ht="9" customHeight="1" x14ac:dyDescent="0.25"/>
    <row r="79" spans="1:7" s="3" customFormat="1" x14ac:dyDescent="0.25">
      <c r="A79" s="28" t="s">
        <v>35</v>
      </c>
      <c r="B79" s="29"/>
      <c r="C79" s="30"/>
      <c r="D79" s="30"/>
      <c r="E79" s="30"/>
      <c r="F79" s="30"/>
      <c r="G79" s="30"/>
    </row>
    <row r="80" spans="1:7" x14ac:dyDescent="0.25">
      <c r="A80" s="28" t="s">
        <v>52</v>
      </c>
      <c r="B80" s="29"/>
      <c r="C80" s="30"/>
      <c r="D80" s="30"/>
      <c r="E80" s="30"/>
      <c r="F80" s="30"/>
      <c r="G80" s="30"/>
    </row>
    <row r="81" spans="1:7" x14ac:dyDescent="0.25">
      <c r="A81" s="28" t="s">
        <v>36</v>
      </c>
      <c r="B81" s="29"/>
      <c r="C81" s="30"/>
      <c r="D81" s="30"/>
      <c r="E81" s="30"/>
      <c r="F81" s="30"/>
      <c r="G81" s="30"/>
    </row>
    <row r="82" spans="1:7" x14ac:dyDescent="0.25">
      <c r="A82" s="28" t="s">
        <v>62</v>
      </c>
      <c r="B82" s="29"/>
      <c r="C82" s="30"/>
      <c r="D82" s="30"/>
      <c r="E82" s="30"/>
      <c r="F82" s="30"/>
      <c r="G82" s="30"/>
    </row>
    <row r="83" spans="1:7" x14ac:dyDescent="0.25">
      <c r="A83" s="28" t="s">
        <v>37</v>
      </c>
      <c r="B83" s="29"/>
      <c r="C83" s="30"/>
      <c r="D83" s="30"/>
      <c r="E83" s="30"/>
      <c r="F83" s="30"/>
      <c r="G83" s="30"/>
    </row>
    <row r="84" spans="1:7" ht="28.5" customHeight="1" x14ac:dyDescent="0.25">
      <c r="A84" s="59" t="s">
        <v>71</v>
      </c>
      <c r="B84" s="59"/>
      <c r="C84" s="59"/>
      <c r="D84" s="59"/>
      <c r="E84" s="59"/>
      <c r="F84" s="59"/>
      <c r="G84" s="59"/>
    </row>
    <row r="85" spans="1:7" x14ac:dyDescent="0.25">
      <c r="A85" s="28" t="s">
        <v>38</v>
      </c>
      <c r="B85" s="29"/>
      <c r="C85" s="30"/>
      <c r="D85" s="30"/>
      <c r="E85" s="30"/>
      <c r="F85" s="30"/>
      <c r="G85" s="30"/>
    </row>
    <row r="86" spans="1:7" ht="9.75" customHeight="1" x14ac:dyDescent="0.25">
      <c r="A86" s="30"/>
      <c r="B86" s="30"/>
      <c r="C86" s="29"/>
      <c r="D86" s="30"/>
      <c r="E86" s="30"/>
      <c r="F86" s="30"/>
      <c r="G86" s="30"/>
    </row>
    <row r="87" spans="1:7" ht="27" customHeight="1" x14ac:dyDescent="0.25">
      <c r="A87" s="59" t="s">
        <v>64</v>
      </c>
      <c r="B87" s="59"/>
      <c r="C87" s="59"/>
      <c r="D87" s="59"/>
      <c r="E87" s="59"/>
      <c r="F87" s="59"/>
      <c r="G87" s="59"/>
    </row>
    <row r="88" spans="1:7" ht="7.5" customHeight="1" x14ac:dyDescent="0.25">
      <c r="A88" s="31"/>
      <c r="B88" s="31"/>
      <c r="C88" s="31"/>
      <c r="D88" s="31"/>
      <c r="E88" s="31"/>
      <c r="F88" s="31"/>
      <c r="G88" s="31"/>
    </row>
    <row r="89" spans="1:7" ht="10.5" customHeight="1" x14ac:dyDescent="0.25">
      <c r="A89" s="32" t="s">
        <v>39</v>
      </c>
      <c r="B89" s="30"/>
      <c r="C89" s="30"/>
      <c r="D89" s="29"/>
      <c r="E89" s="29"/>
      <c r="F89" s="30"/>
      <c r="G89" s="30"/>
    </row>
    <row r="90" spans="1:7" ht="3.75" customHeight="1" x14ac:dyDescent="0.25">
      <c r="A90" s="5"/>
      <c r="B90" s="3"/>
      <c r="C90" s="3"/>
      <c r="D90" s="1"/>
      <c r="E90" s="1"/>
      <c r="F90" s="3"/>
      <c r="G90" s="3"/>
    </row>
    <row r="91" spans="1:7" x14ac:dyDescent="0.25">
      <c r="A91" s="33" t="s">
        <v>66</v>
      </c>
      <c r="B91" s="34"/>
      <c r="C91" s="34" t="s">
        <v>40</v>
      </c>
      <c r="D91" s="41"/>
      <c r="E91" s="41"/>
      <c r="F91" s="41"/>
      <c r="G91" s="42"/>
    </row>
    <row r="92" spans="1:7" ht="15.75" customHeight="1" x14ac:dyDescent="0.25">
      <c r="A92" s="43" t="s">
        <v>41</v>
      </c>
      <c r="B92" s="44"/>
      <c r="C92" s="44"/>
      <c r="D92" s="44"/>
      <c r="E92" s="44"/>
      <c r="F92" s="44"/>
      <c r="G92" s="45"/>
    </row>
    <row r="93" spans="1:7" x14ac:dyDescent="0.25">
      <c r="A93" s="35" t="s">
        <v>42</v>
      </c>
      <c r="B93" s="36"/>
      <c r="C93" s="36" t="s">
        <v>43</v>
      </c>
      <c r="D93" s="44"/>
      <c r="E93" s="44"/>
      <c r="F93" s="44"/>
      <c r="G93" s="45"/>
    </row>
    <row r="94" spans="1:7" x14ac:dyDescent="0.25">
      <c r="A94" s="37" t="s">
        <v>44</v>
      </c>
      <c r="B94" s="36"/>
      <c r="C94" s="36" t="s">
        <v>45</v>
      </c>
      <c r="D94" s="44"/>
      <c r="E94" s="44"/>
      <c r="F94" s="44"/>
      <c r="G94" s="45"/>
    </row>
    <row r="95" spans="1:7" x14ac:dyDescent="0.25">
      <c r="A95" s="46" t="s">
        <v>46</v>
      </c>
      <c r="B95" s="47"/>
      <c r="C95" s="47" t="s">
        <v>65</v>
      </c>
      <c r="D95" s="47"/>
      <c r="E95" s="38"/>
      <c r="F95" s="47"/>
      <c r="G95" s="48"/>
    </row>
  </sheetData>
  <sheetProtection sheet="1" objects="1" scenarios="1"/>
  <sortState ref="A66:A77">
    <sortCondition ref="A66"/>
  </sortState>
  <mergeCells count="78">
    <mergeCell ref="A84:G84"/>
    <mergeCell ref="A87:G87"/>
    <mergeCell ref="C95:D95"/>
    <mergeCell ref="B3:C3"/>
    <mergeCell ref="A44:A45"/>
    <mergeCell ref="B44:B45"/>
    <mergeCell ref="A71:A72"/>
    <mergeCell ref="B71:B72"/>
    <mergeCell ref="C73:F73"/>
    <mergeCell ref="C74:F74"/>
    <mergeCell ref="C75:F75"/>
    <mergeCell ref="C76:F76"/>
    <mergeCell ref="C77:F77"/>
    <mergeCell ref="A66:A67"/>
    <mergeCell ref="B66:B67"/>
    <mergeCell ref="A68:A69"/>
    <mergeCell ref="B68:B69"/>
    <mergeCell ref="A60:A61"/>
    <mergeCell ref="B60:B61"/>
    <mergeCell ref="A62:A63"/>
    <mergeCell ref="B62:B63"/>
    <mergeCell ref="A64:A65"/>
    <mergeCell ref="B64:B65"/>
    <mergeCell ref="A53:A54"/>
    <mergeCell ref="B53:B54"/>
    <mergeCell ref="A55:A56"/>
    <mergeCell ref="B55:B56"/>
    <mergeCell ref="A58:A59"/>
    <mergeCell ref="B58:B59"/>
    <mergeCell ref="A47:A48"/>
    <mergeCell ref="B47:B48"/>
    <mergeCell ref="A49:A50"/>
    <mergeCell ref="B49:B50"/>
    <mergeCell ref="A51:A52"/>
    <mergeCell ref="B51:B52"/>
    <mergeCell ref="A37:A38"/>
    <mergeCell ref="B37:B38"/>
    <mergeCell ref="A39:A40"/>
    <mergeCell ref="B39:B40"/>
    <mergeCell ref="A41:A42"/>
    <mergeCell ref="B41:B42"/>
    <mergeCell ref="A33:A34"/>
    <mergeCell ref="B33:B34"/>
    <mergeCell ref="A35:A36"/>
    <mergeCell ref="B35:B36"/>
    <mergeCell ref="B28:B29"/>
    <mergeCell ref="A28:A29"/>
    <mergeCell ref="A30:A31"/>
    <mergeCell ref="B30:B31"/>
    <mergeCell ref="A22:A23"/>
    <mergeCell ref="B22:B23"/>
    <mergeCell ref="A24:A25"/>
    <mergeCell ref="B24:B25"/>
    <mergeCell ref="A26:A27"/>
    <mergeCell ref="B26:B27"/>
    <mergeCell ref="A16:A17"/>
    <mergeCell ref="B16:B17"/>
    <mergeCell ref="A18:A19"/>
    <mergeCell ref="B18:B19"/>
    <mergeCell ref="A20:A21"/>
    <mergeCell ref="B20:B21"/>
    <mergeCell ref="A10:A11"/>
    <mergeCell ref="B10:B11"/>
    <mergeCell ref="A12:A13"/>
    <mergeCell ref="B12:B13"/>
    <mergeCell ref="A14:A15"/>
    <mergeCell ref="B14:B15"/>
    <mergeCell ref="B1:G1"/>
    <mergeCell ref="A6:A7"/>
    <mergeCell ref="B6:B7"/>
    <mergeCell ref="A8:A9"/>
    <mergeCell ref="B8:B9"/>
    <mergeCell ref="D91:G91"/>
    <mergeCell ref="A92:G92"/>
    <mergeCell ref="A95:B95"/>
    <mergeCell ref="D93:G93"/>
    <mergeCell ref="D94:G94"/>
    <mergeCell ref="F95:G95"/>
  </mergeCells>
  <pageMargins left="0.70866141732283472" right="0.31496062992125984" top="0.39370078740157483" bottom="0.35433070866141736" header="0.31496062992125984" footer="0.31496062992125984"/>
  <pageSetup paperSize="9" scale="85" orientation="portrait" r:id="rId1"/>
  <rowBreaks count="1" manualBreakCount="1">
    <brk id="42" max="16383" man="1"/>
  </rowBreaks>
  <ignoredErrors>
    <ignoredError sqref="C27 C7 C9 C11 C13 C15 C17 C19 C21 C23 C25 C34 C36 C38 C40 C42 C45 C48 C50 C52 C54 C56 C59 C61 C63 C65 C67 C69 C72 C29 C31" twoDigitTextYear="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Feuil1</vt:lpstr>
      <vt:lpstr>Feuil2</vt:lpstr>
      <vt:lpstr>Feuil3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mljorelle</dc:creator>
  <cp:lastModifiedBy>admin</cp:lastModifiedBy>
  <cp:lastPrinted>2016-09-05T15:30:52Z</cp:lastPrinted>
  <dcterms:created xsi:type="dcterms:W3CDTF">2013-10-03T10:09:56Z</dcterms:created>
  <dcterms:modified xsi:type="dcterms:W3CDTF">2018-09-18T12:41:40Z</dcterms:modified>
</cp:coreProperties>
</file>