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440" windowHeight="991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" i="1"/>
  <c r="G57" i="1" l="1"/>
  <c r="G58" i="1" s="1"/>
  <c r="G59" i="1" s="1"/>
  <c r="G60" i="1" l="1"/>
  <c r="G61" i="1" s="1"/>
</calcChain>
</file>

<file path=xl/sharedStrings.xml><?xml version="1.0" encoding="utf-8"?>
<sst xmlns="http://schemas.openxmlformats.org/spreadsheetml/2006/main" count="140" uniqueCount="94">
  <si>
    <t>Crataegus monogyna</t>
  </si>
  <si>
    <t>Aubépine monogyne</t>
  </si>
  <si>
    <t>RN 60/80</t>
  </si>
  <si>
    <t>Motte 60/80</t>
  </si>
  <si>
    <t>Buxus sempervirens</t>
  </si>
  <si>
    <t>Buis commun</t>
  </si>
  <si>
    <t>Carpinus betulus</t>
  </si>
  <si>
    <t>Charme commun</t>
  </si>
  <si>
    <t xml:space="preserve">Cont 60/80 </t>
  </si>
  <si>
    <t>Cornus màs</t>
  </si>
  <si>
    <t>Cornouiller mâle</t>
  </si>
  <si>
    <t>RN 60/100</t>
  </si>
  <si>
    <t>Cornus sanguinea</t>
  </si>
  <si>
    <t>Cornouiller sanguin</t>
  </si>
  <si>
    <t>Rosa canina</t>
  </si>
  <si>
    <t>Églantier</t>
  </si>
  <si>
    <t>Acer campestre</t>
  </si>
  <si>
    <t>Érable champêtre</t>
  </si>
  <si>
    <t>Rubus idaeus</t>
  </si>
  <si>
    <t>Framboisier</t>
  </si>
  <si>
    <t>Euonymus europaeus</t>
  </si>
  <si>
    <t>Fusain d'Europe</t>
  </si>
  <si>
    <t>Fagus sylvatica</t>
  </si>
  <si>
    <t>Hêtre vert</t>
  </si>
  <si>
    <t>Ilex aquifolium</t>
  </si>
  <si>
    <t>Houx</t>
  </si>
  <si>
    <t>Rubus fructicosus</t>
  </si>
  <si>
    <t>Murier à fruit</t>
  </si>
  <si>
    <t>Cont 60/80</t>
  </si>
  <si>
    <t>Corylus avellana</t>
  </si>
  <si>
    <t>Noisetier coudrier</t>
  </si>
  <si>
    <t>Prunus spinosa</t>
  </si>
  <si>
    <t>Prunellier</t>
  </si>
  <si>
    <t>Ligustrum vulgare</t>
  </si>
  <si>
    <t>Troène commun</t>
  </si>
  <si>
    <t>Viburnum opulus</t>
  </si>
  <si>
    <t>Viorne obier</t>
  </si>
  <si>
    <t>Mespilus germanica</t>
  </si>
  <si>
    <t>Néflier</t>
  </si>
  <si>
    <t>Amélanchier canadensis</t>
  </si>
  <si>
    <t>Amélanchier</t>
  </si>
  <si>
    <t>Ribes sanguineum</t>
  </si>
  <si>
    <t>Groseillier à fleurs</t>
  </si>
  <si>
    <t>Viburnum tinus</t>
  </si>
  <si>
    <t>Laurier tin</t>
  </si>
  <si>
    <t>RN 30/40</t>
  </si>
  <si>
    <t>Syringa vulgaris</t>
  </si>
  <si>
    <t>Lilas commun</t>
  </si>
  <si>
    <t>Malus sargentii</t>
  </si>
  <si>
    <t>Pommier à fleurs</t>
  </si>
  <si>
    <t>Philadelphus</t>
  </si>
  <si>
    <t>Seringat</t>
  </si>
  <si>
    <t>Montant HT</t>
  </si>
  <si>
    <t>Montant TTC</t>
  </si>
  <si>
    <t>3- Je calcule le montant TTC de ma commande (total HT + TVA)</t>
  </si>
  <si>
    <t>5- Je calcule le montant TTC à payer (Montant TTC – Subvention)</t>
  </si>
  <si>
    <t>1- Je calcule le montant HT de ma commande (Montant maximum subventionnable 1 500 € HT).</t>
  </si>
  <si>
    <t>Prénom :</t>
  </si>
  <si>
    <t>Adresse :</t>
  </si>
  <si>
    <t>Code postal :</t>
  </si>
  <si>
    <t>Ville :</t>
  </si>
  <si>
    <t>Téléphone :</t>
  </si>
  <si>
    <t>Courriel :</t>
  </si>
  <si>
    <t>Lieu de la plantation :</t>
  </si>
  <si>
    <t>Distance de haie plantée :</t>
  </si>
  <si>
    <t>Ribes nigrum</t>
  </si>
  <si>
    <t>Cassis</t>
  </si>
  <si>
    <t>Ribes vulgare</t>
  </si>
  <si>
    <t>Groseiller à fruits</t>
  </si>
  <si>
    <t>Ribes uva-crispa</t>
  </si>
  <si>
    <t>Groseiller à Maquereaux</t>
  </si>
  <si>
    <t>Nom latin</t>
  </si>
  <si>
    <t>Nom français</t>
  </si>
  <si>
    <t>Prix € HT</t>
  </si>
  <si>
    <t>Quantité</t>
  </si>
  <si>
    <t>Total € HT</t>
  </si>
  <si>
    <t>Montant TTC à payer 
(montant TTC - subv)</t>
  </si>
  <si>
    <t>RN : racines nues
CONT : Conteneur</t>
  </si>
  <si>
    <t>60/80 : taille de l'arbuste en cm</t>
  </si>
  <si>
    <r>
      <rPr>
        <i/>
        <u/>
        <sz val="10"/>
        <color rgb="FF000000"/>
        <rFont val="Times New Roman"/>
        <family val="1"/>
      </rPr>
      <t>À compléter</t>
    </r>
    <r>
      <rPr>
        <i/>
        <sz val="10"/>
        <color rgb="FF000000"/>
        <rFont val="Times New Roman"/>
        <family val="1"/>
      </rPr>
      <t xml:space="preserve"> :</t>
    </r>
  </si>
  <si>
    <r>
      <t xml:space="preserve"> Subvention (</t>
    </r>
    <r>
      <rPr>
        <b/>
        <sz val="11"/>
        <color theme="1"/>
        <rFont val="Times New Roman"/>
        <family val="1"/>
      </rPr>
      <t>Montant HT x 30%)</t>
    </r>
  </si>
  <si>
    <t>TVA 10 %</t>
  </si>
  <si>
    <t>Viburnum lantana</t>
  </si>
  <si>
    <t>Viorne lantane</t>
  </si>
  <si>
    <t>2- Je calcule la TVA (10 %)</t>
  </si>
  <si>
    <t xml:space="preserve">Parc naturel régional du Vexin français - Maison du Parc - 95450 THÉMÉRICOURT </t>
  </si>
  <si>
    <t xml:space="preserve">NOM : </t>
  </si>
  <si>
    <r>
      <t xml:space="preserve">4- Je calcule le montant de la subvention (30 %) </t>
    </r>
    <r>
      <rPr>
        <b/>
        <u/>
        <sz val="10"/>
        <color rgb="FF000000"/>
        <rFont val="Times New Roman"/>
        <family val="1"/>
      </rPr>
      <t>Attention à calculer sur le Montant HT</t>
    </r>
  </si>
  <si>
    <t>Pour tout renseignementt ou pour vous aider à compléter votre bon de commande, n'hésitez pas à contacter : 
Marie-Laure Jorelle au 01 34 48 65 96 ou par mail : ml.jorelle@pnr-vexin-francais.fr</t>
  </si>
  <si>
    <t>Taille</t>
  </si>
  <si>
    <t>Conditions : sans garantie de reprise</t>
  </si>
  <si>
    <t xml:space="preserve">Nom : </t>
  </si>
  <si>
    <r>
      <t xml:space="preserve">Bon de commande
Arbustes de haies
</t>
    </r>
    <r>
      <rPr>
        <b/>
        <sz val="12"/>
        <color rgb="FFFF0000"/>
        <rFont val="Times New Roman"/>
        <family val="1"/>
      </rPr>
      <t>(à retourner avant le 31 octobre 2018 )</t>
    </r>
  </si>
  <si>
    <r>
      <t xml:space="preserve">6- J'envoie mon bon de commande, l'acte d'engagement signé, ainsi que mon règlement libellé à l'ordre des
 « Pépinières CHATELAIN » </t>
    </r>
    <r>
      <rPr>
        <b/>
        <u/>
        <sz val="10"/>
        <color rgb="FF000000"/>
        <rFont val="Times New Roman"/>
        <family val="1"/>
      </rPr>
      <t>avant le 31 octobre 2018</t>
    </r>
    <r>
      <rPr>
        <sz val="10"/>
        <color rgb="FF000000"/>
        <rFont val="Times New Roman"/>
        <family val="1"/>
      </rPr>
      <t xml:space="preserve"> à l'adresse suivante :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</si>
</sst>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1"/>
      <name val="Times New Roman"/>
      <family val="1"/>
    </font>
    <font>
      <b/>
      <sz val="12"/>
      <color rgb="FFFF0000"/>
      <name val="Times New Roman"/>
      <family val="1"/>
    </font>
    <font>
      <i/>
      <u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E6FF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readingOrder="1"/>
    </xf>
    <xf numFmtId="0" fontId="2" fillId="0" borderId="11" xfId="0" applyFont="1" applyBorder="1" applyAlignment="1">
      <alignment horizontal="center" vertical="top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 wrapText="1" readingOrder="1"/>
    </xf>
    <xf numFmtId="0" fontId="6" fillId="0" borderId="13" xfId="0" applyFont="1" applyBorder="1" applyAlignment="1" applyProtection="1">
      <alignment vertical="center" wrapText="1" readingOrder="1"/>
    </xf>
    <xf numFmtId="0" fontId="9" fillId="0" borderId="0" xfId="0" applyFont="1" applyAlignment="1">
      <alignment horizontal="left" vertical="center" readingOrder="1"/>
    </xf>
    <xf numFmtId="2" fontId="2" fillId="0" borderId="1" xfId="0" applyNumberFormat="1" applyFont="1" applyBorder="1"/>
    <xf numFmtId="1" fontId="6" fillId="0" borderId="1" xfId="0" applyNumberFormat="1" applyFont="1" applyBorder="1" applyAlignment="1" applyProtection="1">
      <alignment vertical="center" wrapText="1"/>
      <protection locked="0"/>
    </xf>
    <xf numFmtId="2" fontId="11" fillId="0" borderId="1" xfId="0" applyNumberFormat="1" applyFont="1" applyBorder="1" applyAlignment="1" applyProtection="1">
      <alignment vertical="center" wrapText="1"/>
    </xf>
    <xf numFmtId="2" fontId="11" fillId="0" borderId="1" xfId="0" applyNumberFormat="1" applyFont="1" applyFill="1" applyBorder="1" applyAlignment="1" applyProtection="1">
      <alignment vertical="center" wrapText="1"/>
    </xf>
    <xf numFmtId="2" fontId="11" fillId="0" borderId="1" xfId="0" applyNumberFormat="1" applyFont="1" applyBorder="1" applyProtection="1"/>
    <xf numFmtId="0" fontId="6" fillId="0" borderId="1" xfId="0" applyFont="1" applyBorder="1" applyAlignment="1" applyProtection="1">
      <alignment horizontal="left" vertical="center" wrapText="1" readingOrder="1"/>
    </xf>
    <xf numFmtId="0" fontId="2" fillId="0" borderId="11" xfId="0" applyFont="1" applyBorder="1" applyAlignment="1">
      <alignment horizontal="left" vertical="top"/>
    </xf>
    <xf numFmtId="2" fontId="12" fillId="0" borderId="1" xfId="0" applyNumberFormat="1" applyFont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 readingOrder="1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2" fillId="0" borderId="11" xfId="0" applyFont="1" applyBorder="1" applyAlignment="1">
      <alignment horizontal="left" vertical="top" wrapText="1"/>
    </xf>
    <xf numFmtId="0" fontId="6" fillId="0" borderId="13" xfId="0" applyFont="1" applyBorder="1" applyAlignment="1" applyProtection="1">
      <alignment horizontal="left" vertical="center" wrapText="1" readingOrder="1"/>
    </xf>
    <xf numFmtId="0" fontId="6" fillId="0" borderId="14" xfId="0" applyFont="1" applyBorder="1" applyAlignment="1" applyProtection="1">
      <alignment horizontal="left" vertical="center" wrapText="1" readingOrder="1"/>
    </xf>
    <xf numFmtId="0" fontId="3" fillId="0" borderId="10" xfId="0" applyFont="1" applyBorder="1" applyAlignment="1" applyProtection="1">
      <alignment horizontal="left" vertical="top" wrapText="1" readingOrder="1"/>
      <protection locked="0"/>
    </xf>
    <xf numFmtId="0" fontId="3" fillId="0" borderId="11" xfId="0" applyFont="1" applyBorder="1" applyAlignment="1" applyProtection="1">
      <alignment horizontal="left" vertical="top" wrapText="1" readingOrder="1"/>
      <protection locked="0"/>
    </xf>
    <xf numFmtId="0" fontId="3" fillId="0" borderId="3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Border="1" applyAlignment="1" applyProtection="1">
      <alignment horizontal="left" vertical="center" wrapText="1" readingOrder="1"/>
      <protection locked="0"/>
    </xf>
    <xf numFmtId="0" fontId="3" fillId="0" borderId="4" xfId="0" applyFont="1" applyBorder="1" applyAlignment="1" applyProtection="1">
      <alignment horizontal="left" vertical="center" wrapText="1" readingOrder="1"/>
      <protection locked="0"/>
    </xf>
    <xf numFmtId="0" fontId="3" fillId="0" borderId="12" xfId="0" applyFont="1" applyBorder="1" applyAlignment="1" applyProtection="1">
      <alignment horizontal="left" vertical="top" wrapText="1" readingOrder="1"/>
      <protection locked="0"/>
    </xf>
    <xf numFmtId="0" fontId="3" fillId="0" borderId="9" xfId="0" applyFont="1" applyBorder="1" applyAlignment="1" applyProtection="1">
      <alignment horizontal="left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847417</xdr:colOff>
      <xdr:row>0</xdr:row>
      <xdr:rowOff>1103472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417" cy="1103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zoomScaleNormal="100" workbookViewId="0">
      <selection activeCell="I53" sqref="I53"/>
    </sheetView>
  </sheetViews>
  <sheetFormatPr baseColWidth="10" defaultRowHeight="15" x14ac:dyDescent="0.25"/>
  <cols>
    <col min="1" max="1" width="18.7109375" bestFit="1" customWidth="1"/>
    <col min="2" max="2" width="18" bestFit="1" customWidth="1"/>
    <col min="3" max="3" width="12.140625" bestFit="1" customWidth="1"/>
    <col min="4" max="4" width="11.42578125" style="1" hidden="1" customWidth="1"/>
    <col min="5" max="5" width="11.42578125" style="1"/>
    <col min="6" max="6" width="9.42578125" customWidth="1"/>
    <col min="7" max="7" width="15.85546875" customWidth="1"/>
  </cols>
  <sheetData>
    <row r="1" spans="1:7" s="3" customFormat="1" ht="91.5" customHeight="1" x14ac:dyDescent="0.25">
      <c r="B1" s="36" t="s">
        <v>92</v>
      </c>
      <c r="C1" s="37"/>
      <c r="D1" s="37"/>
      <c r="E1" s="37"/>
      <c r="F1" s="37"/>
      <c r="G1" s="37"/>
    </row>
    <row r="2" spans="1:7" s="3" customFormat="1" ht="49.5" customHeight="1" x14ac:dyDescent="0.25">
      <c r="A2" s="23" t="s">
        <v>86</v>
      </c>
      <c r="B2" s="25"/>
      <c r="C2" s="25"/>
      <c r="D2" s="25"/>
      <c r="E2" s="25"/>
      <c r="F2" s="25"/>
      <c r="G2" s="25"/>
    </row>
    <row r="3" spans="1:7" s="5" customFormat="1" ht="38.25" customHeight="1" x14ac:dyDescent="0.25">
      <c r="A3" s="38" t="s">
        <v>77</v>
      </c>
      <c r="B3" s="38"/>
      <c r="C3" s="7"/>
      <c r="D3" s="20" t="s">
        <v>78</v>
      </c>
      <c r="E3" s="20"/>
      <c r="F3" s="7"/>
      <c r="G3" s="7"/>
    </row>
    <row r="4" spans="1:7" s="3" customFormat="1" x14ac:dyDescent="0.25">
      <c r="A4" s="22" t="s">
        <v>71</v>
      </c>
      <c r="B4" s="22" t="s">
        <v>72</v>
      </c>
      <c r="C4" s="22" t="s">
        <v>89</v>
      </c>
      <c r="D4" s="22" t="s">
        <v>73</v>
      </c>
      <c r="E4" s="22"/>
      <c r="F4" s="22" t="s">
        <v>74</v>
      </c>
      <c r="G4" s="22" t="s">
        <v>75</v>
      </c>
    </row>
    <row r="5" spans="1:7" s="3" customFormat="1" x14ac:dyDescent="0.25">
      <c r="A5" s="26" t="s">
        <v>0</v>
      </c>
      <c r="B5" s="26" t="s">
        <v>1</v>
      </c>
      <c r="C5" s="11" t="s">
        <v>2</v>
      </c>
      <c r="D5" s="14">
        <v>0.97</v>
      </c>
      <c r="E5" s="14">
        <v>1.05</v>
      </c>
      <c r="F5" s="15"/>
      <c r="G5" s="16">
        <f>E5*F5</f>
        <v>0</v>
      </c>
    </row>
    <row r="6" spans="1:7" s="3" customFormat="1" x14ac:dyDescent="0.25">
      <c r="A6" s="26"/>
      <c r="B6" s="26"/>
      <c r="C6" s="11" t="s">
        <v>3</v>
      </c>
      <c r="D6" s="14">
        <v>6.12</v>
      </c>
      <c r="E6" s="14">
        <v>6.6</v>
      </c>
      <c r="F6" s="15"/>
      <c r="G6" s="16">
        <f t="shared" ref="G6:G56" si="0">E6*F6</f>
        <v>0</v>
      </c>
    </row>
    <row r="7" spans="1:7" s="3" customFormat="1" x14ac:dyDescent="0.25">
      <c r="A7" s="19" t="s">
        <v>4</v>
      </c>
      <c r="B7" s="19" t="s">
        <v>5</v>
      </c>
      <c r="C7" s="19" t="s">
        <v>3</v>
      </c>
      <c r="D7" s="14">
        <v>12.24</v>
      </c>
      <c r="E7" s="14">
        <v>13.25</v>
      </c>
      <c r="F7" s="15"/>
      <c r="G7" s="16">
        <f t="shared" si="0"/>
        <v>0</v>
      </c>
    </row>
    <row r="8" spans="1:7" s="3" customFormat="1" x14ac:dyDescent="0.25">
      <c r="A8" s="26" t="s">
        <v>6</v>
      </c>
      <c r="B8" s="26" t="s">
        <v>7</v>
      </c>
      <c r="C8" s="11" t="s">
        <v>2</v>
      </c>
      <c r="D8" s="14">
        <v>0.97</v>
      </c>
      <c r="E8" s="14">
        <v>1.05</v>
      </c>
      <c r="F8" s="15"/>
      <c r="G8" s="16">
        <f t="shared" si="0"/>
        <v>0</v>
      </c>
    </row>
    <row r="9" spans="1:7" s="3" customFormat="1" x14ac:dyDescent="0.25">
      <c r="A9" s="26"/>
      <c r="B9" s="26"/>
      <c r="C9" s="11" t="s">
        <v>8</v>
      </c>
      <c r="D9" s="14">
        <v>5.61</v>
      </c>
      <c r="E9" s="14">
        <v>6.1</v>
      </c>
      <c r="F9" s="15"/>
      <c r="G9" s="16">
        <f t="shared" si="0"/>
        <v>0</v>
      </c>
    </row>
    <row r="10" spans="1:7" s="3" customFormat="1" x14ac:dyDescent="0.25">
      <c r="A10" s="26" t="s">
        <v>9</v>
      </c>
      <c r="B10" s="26" t="s">
        <v>10</v>
      </c>
      <c r="C10" s="11" t="s">
        <v>2</v>
      </c>
      <c r="D10" s="14">
        <v>1.53</v>
      </c>
      <c r="E10" s="14">
        <v>1.65</v>
      </c>
      <c r="F10" s="15"/>
      <c r="G10" s="16">
        <f t="shared" si="0"/>
        <v>0</v>
      </c>
    </row>
    <row r="11" spans="1:7" s="3" customFormat="1" x14ac:dyDescent="0.25">
      <c r="A11" s="26"/>
      <c r="B11" s="26"/>
      <c r="C11" s="11" t="s">
        <v>3</v>
      </c>
      <c r="D11" s="14">
        <v>5.61</v>
      </c>
      <c r="E11" s="14">
        <v>6.1</v>
      </c>
      <c r="F11" s="15"/>
      <c r="G11" s="16">
        <f t="shared" si="0"/>
        <v>0</v>
      </c>
    </row>
    <row r="12" spans="1:7" s="3" customFormat="1" x14ac:dyDescent="0.25">
      <c r="A12" s="26" t="s">
        <v>12</v>
      </c>
      <c r="B12" s="26" t="s">
        <v>13</v>
      </c>
      <c r="C12" s="11" t="s">
        <v>2</v>
      </c>
      <c r="D12" s="14">
        <v>0.77</v>
      </c>
      <c r="E12" s="14">
        <v>0.83</v>
      </c>
      <c r="F12" s="15"/>
      <c r="G12" s="16">
        <f t="shared" si="0"/>
        <v>0</v>
      </c>
    </row>
    <row r="13" spans="1:7" s="3" customFormat="1" x14ac:dyDescent="0.25">
      <c r="A13" s="26"/>
      <c r="B13" s="26"/>
      <c r="C13" s="11" t="s">
        <v>3</v>
      </c>
      <c r="D13" s="14">
        <v>4.59</v>
      </c>
      <c r="E13" s="14">
        <v>4.95</v>
      </c>
      <c r="F13" s="15"/>
      <c r="G13" s="16">
        <f t="shared" si="0"/>
        <v>0</v>
      </c>
    </row>
    <row r="14" spans="1:7" s="3" customFormat="1" x14ac:dyDescent="0.25">
      <c r="A14" s="26" t="s">
        <v>14</v>
      </c>
      <c r="B14" s="26" t="s">
        <v>15</v>
      </c>
      <c r="C14" s="11" t="s">
        <v>2</v>
      </c>
      <c r="D14" s="14">
        <v>0.77</v>
      </c>
      <c r="E14" s="14">
        <v>0.83</v>
      </c>
      <c r="F14" s="15"/>
      <c r="G14" s="16">
        <f t="shared" si="0"/>
        <v>0</v>
      </c>
    </row>
    <row r="15" spans="1:7" s="3" customFormat="1" x14ac:dyDescent="0.25">
      <c r="A15" s="26"/>
      <c r="B15" s="26"/>
      <c r="C15" s="11" t="s">
        <v>8</v>
      </c>
      <c r="D15" s="14">
        <v>5.2</v>
      </c>
      <c r="E15" s="14">
        <v>5.6</v>
      </c>
      <c r="F15" s="15"/>
      <c r="G15" s="16">
        <f t="shared" si="0"/>
        <v>0</v>
      </c>
    </row>
    <row r="16" spans="1:7" s="3" customFormat="1" x14ac:dyDescent="0.25">
      <c r="A16" s="26" t="s">
        <v>16</v>
      </c>
      <c r="B16" s="26" t="s">
        <v>17</v>
      </c>
      <c r="C16" s="11" t="s">
        <v>2</v>
      </c>
      <c r="D16" s="14">
        <v>0.71</v>
      </c>
      <c r="E16" s="14">
        <v>0.83</v>
      </c>
      <c r="F16" s="15"/>
      <c r="G16" s="16">
        <f t="shared" si="0"/>
        <v>0</v>
      </c>
    </row>
    <row r="17" spans="1:7" s="3" customFormat="1" x14ac:dyDescent="0.25">
      <c r="A17" s="26"/>
      <c r="B17" s="26"/>
      <c r="C17" s="11" t="s">
        <v>3</v>
      </c>
      <c r="D17" s="14">
        <v>4.08</v>
      </c>
      <c r="E17" s="14">
        <v>4.4000000000000004</v>
      </c>
      <c r="F17" s="15"/>
      <c r="G17" s="16">
        <f t="shared" si="0"/>
        <v>0</v>
      </c>
    </row>
    <row r="18" spans="1:7" s="3" customFormat="1" x14ac:dyDescent="0.25">
      <c r="A18" s="26" t="s">
        <v>18</v>
      </c>
      <c r="B18" s="26" t="s">
        <v>19</v>
      </c>
      <c r="C18" s="11" t="s">
        <v>2</v>
      </c>
      <c r="D18" s="14">
        <v>1.84</v>
      </c>
      <c r="E18" s="14">
        <v>2</v>
      </c>
      <c r="F18" s="15"/>
      <c r="G18" s="16">
        <f t="shared" si="0"/>
        <v>0</v>
      </c>
    </row>
    <row r="19" spans="1:7" s="3" customFormat="1" x14ac:dyDescent="0.25">
      <c r="A19" s="26"/>
      <c r="B19" s="26"/>
      <c r="C19" s="11" t="s">
        <v>8</v>
      </c>
      <c r="D19" s="14">
        <v>6.63</v>
      </c>
      <c r="E19" s="14">
        <v>7.15</v>
      </c>
      <c r="F19" s="15"/>
      <c r="G19" s="16">
        <f t="shared" si="0"/>
        <v>0</v>
      </c>
    </row>
    <row r="20" spans="1:7" s="3" customFormat="1" x14ac:dyDescent="0.25">
      <c r="A20" s="26" t="s">
        <v>20</v>
      </c>
      <c r="B20" s="26" t="s">
        <v>21</v>
      </c>
      <c r="C20" s="11" t="s">
        <v>2</v>
      </c>
      <c r="D20" s="14">
        <v>0.77</v>
      </c>
      <c r="E20" s="14">
        <v>0.83</v>
      </c>
      <c r="F20" s="15"/>
      <c r="G20" s="16">
        <f t="shared" si="0"/>
        <v>0</v>
      </c>
    </row>
    <row r="21" spans="1:7" s="3" customFormat="1" x14ac:dyDescent="0.25">
      <c r="A21" s="26"/>
      <c r="B21" s="26"/>
      <c r="C21" s="11" t="s">
        <v>3</v>
      </c>
      <c r="D21" s="14">
        <v>6.63</v>
      </c>
      <c r="E21" s="14">
        <v>7.15</v>
      </c>
      <c r="F21" s="15"/>
      <c r="G21" s="16">
        <f t="shared" si="0"/>
        <v>0</v>
      </c>
    </row>
    <row r="22" spans="1:7" s="3" customFormat="1" x14ac:dyDescent="0.25">
      <c r="A22" s="26" t="s">
        <v>22</v>
      </c>
      <c r="B22" s="26" t="s">
        <v>23</v>
      </c>
      <c r="C22" s="11" t="s">
        <v>2</v>
      </c>
      <c r="D22" s="14">
        <v>0.61</v>
      </c>
      <c r="E22" s="14">
        <v>0.65</v>
      </c>
      <c r="F22" s="15"/>
      <c r="G22" s="16">
        <f t="shared" si="0"/>
        <v>0</v>
      </c>
    </row>
    <row r="23" spans="1:7" s="3" customFormat="1" x14ac:dyDescent="0.25">
      <c r="A23" s="26"/>
      <c r="B23" s="26"/>
      <c r="C23" s="11" t="s">
        <v>3</v>
      </c>
      <c r="D23" s="14">
        <v>5.2</v>
      </c>
      <c r="E23" s="14">
        <v>5.6</v>
      </c>
      <c r="F23" s="15"/>
      <c r="G23" s="16">
        <f t="shared" si="0"/>
        <v>0</v>
      </c>
    </row>
    <row r="24" spans="1:7" s="3" customFormat="1" x14ac:dyDescent="0.25">
      <c r="A24" s="12" t="s">
        <v>24</v>
      </c>
      <c r="B24" s="12" t="s">
        <v>25</v>
      </c>
      <c r="C24" s="11" t="s">
        <v>3</v>
      </c>
      <c r="D24" s="14">
        <v>7.14</v>
      </c>
      <c r="E24" s="14">
        <v>7.7</v>
      </c>
      <c r="F24" s="15"/>
      <c r="G24" s="16">
        <f t="shared" si="0"/>
        <v>0</v>
      </c>
    </row>
    <row r="25" spans="1:7" s="3" customFormat="1" x14ac:dyDescent="0.25">
      <c r="A25" s="26" t="s">
        <v>26</v>
      </c>
      <c r="B25" s="26" t="s">
        <v>27</v>
      </c>
      <c r="C25" s="11" t="s">
        <v>2</v>
      </c>
      <c r="D25" s="14">
        <v>1.84</v>
      </c>
      <c r="E25" s="14">
        <v>2</v>
      </c>
      <c r="F25" s="15"/>
      <c r="G25" s="16">
        <f t="shared" si="0"/>
        <v>0</v>
      </c>
    </row>
    <row r="26" spans="1:7" s="3" customFormat="1" x14ac:dyDescent="0.25">
      <c r="A26" s="26"/>
      <c r="B26" s="26"/>
      <c r="C26" s="11" t="s">
        <v>28</v>
      </c>
      <c r="D26" s="14">
        <v>7.14</v>
      </c>
      <c r="E26" s="14">
        <v>7.7</v>
      </c>
      <c r="F26" s="15"/>
      <c r="G26" s="16">
        <f t="shared" si="0"/>
        <v>0</v>
      </c>
    </row>
    <row r="27" spans="1:7" s="3" customFormat="1" x14ac:dyDescent="0.25">
      <c r="A27" s="26" t="s">
        <v>29</v>
      </c>
      <c r="B27" s="26" t="s">
        <v>30</v>
      </c>
      <c r="C27" s="11" t="s">
        <v>2</v>
      </c>
      <c r="D27" s="14">
        <v>0.77</v>
      </c>
      <c r="E27" s="14">
        <v>0.83</v>
      </c>
      <c r="F27" s="15"/>
      <c r="G27" s="16">
        <f t="shared" si="0"/>
        <v>0</v>
      </c>
    </row>
    <row r="28" spans="1:7" s="3" customFormat="1" x14ac:dyDescent="0.25">
      <c r="A28" s="26"/>
      <c r="B28" s="26"/>
      <c r="C28" s="11" t="s">
        <v>3</v>
      </c>
      <c r="D28" s="14">
        <v>6.12</v>
      </c>
      <c r="E28" s="14">
        <v>6.6</v>
      </c>
      <c r="F28" s="15"/>
      <c r="G28" s="16">
        <f t="shared" si="0"/>
        <v>0</v>
      </c>
    </row>
    <row r="29" spans="1:7" s="3" customFormat="1" x14ac:dyDescent="0.25">
      <c r="A29" s="26" t="s">
        <v>31</v>
      </c>
      <c r="B29" s="26" t="s">
        <v>32</v>
      </c>
      <c r="C29" s="11" t="s">
        <v>2</v>
      </c>
      <c r="D29" s="14">
        <v>0.77</v>
      </c>
      <c r="E29" s="14">
        <v>0.83</v>
      </c>
      <c r="F29" s="15"/>
      <c r="G29" s="16">
        <f t="shared" si="0"/>
        <v>0</v>
      </c>
    </row>
    <row r="30" spans="1:7" s="3" customFormat="1" x14ac:dyDescent="0.25">
      <c r="A30" s="26"/>
      <c r="B30" s="26"/>
      <c r="C30" s="11" t="s">
        <v>3</v>
      </c>
      <c r="D30" s="14">
        <v>5.0999999999999996</v>
      </c>
      <c r="E30" s="14">
        <v>5.5</v>
      </c>
      <c r="F30" s="15"/>
      <c r="G30" s="16">
        <f t="shared" si="0"/>
        <v>0</v>
      </c>
    </row>
    <row r="31" spans="1:7" s="3" customFormat="1" x14ac:dyDescent="0.25">
      <c r="A31" s="26" t="s">
        <v>33</v>
      </c>
      <c r="B31" s="26" t="s">
        <v>34</v>
      </c>
      <c r="C31" s="11" t="s">
        <v>2</v>
      </c>
      <c r="D31" s="14">
        <v>0.77</v>
      </c>
      <c r="E31" s="14">
        <v>0.83</v>
      </c>
      <c r="F31" s="15"/>
      <c r="G31" s="16">
        <f t="shared" si="0"/>
        <v>0</v>
      </c>
    </row>
    <row r="32" spans="1:7" s="3" customFormat="1" x14ac:dyDescent="0.25">
      <c r="A32" s="26"/>
      <c r="B32" s="26"/>
      <c r="C32" s="11" t="s">
        <v>3</v>
      </c>
      <c r="D32" s="14">
        <v>5.0999999999999996</v>
      </c>
      <c r="E32" s="14">
        <v>5.5</v>
      </c>
      <c r="F32" s="15"/>
      <c r="G32" s="16">
        <f t="shared" si="0"/>
        <v>0</v>
      </c>
    </row>
    <row r="33" spans="1:7" s="3" customFormat="1" x14ac:dyDescent="0.25">
      <c r="A33" s="26" t="s">
        <v>35</v>
      </c>
      <c r="B33" s="26" t="s">
        <v>36</v>
      </c>
      <c r="C33" s="11" t="s">
        <v>11</v>
      </c>
      <c r="D33" s="14">
        <v>0.77</v>
      </c>
      <c r="E33" s="14">
        <v>0.83</v>
      </c>
      <c r="F33" s="15"/>
      <c r="G33" s="16">
        <f t="shared" si="0"/>
        <v>0</v>
      </c>
    </row>
    <row r="34" spans="1:7" s="3" customFormat="1" x14ac:dyDescent="0.25">
      <c r="A34" s="26"/>
      <c r="B34" s="26"/>
      <c r="C34" s="11" t="s">
        <v>3</v>
      </c>
      <c r="D34" s="14">
        <v>5.0999999999999996</v>
      </c>
      <c r="E34" s="14">
        <v>5.5</v>
      </c>
      <c r="F34" s="15"/>
      <c r="G34" s="16">
        <f t="shared" si="0"/>
        <v>0</v>
      </c>
    </row>
    <row r="35" spans="1:7" s="3" customFormat="1" x14ac:dyDescent="0.25">
      <c r="A35" s="26" t="s">
        <v>37</v>
      </c>
      <c r="B35" s="26" t="s">
        <v>38</v>
      </c>
      <c r="C35" s="11" t="s">
        <v>2</v>
      </c>
      <c r="D35" s="14">
        <v>3.06</v>
      </c>
      <c r="E35" s="14">
        <v>3.3</v>
      </c>
      <c r="F35" s="15"/>
      <c r="G35" s="16">
        <f t="shared" si="0"/>
        <v>0</v>
      </c>
    </row>
    <row r="36" spans="1:7" s="3" customFormat="1" x14ac:dyDescent="0.25">
      <c r="A36" s="26"/>
      <c r="B36" s="26"/>
      <c r="C36" s="11" t="s">
        <v>3</v>
      </c>
      <c r="D36" s="14">
        <v>8.16</v>
      </c>
      <c r="E36" s="14">
        <v>8.8000000000000007</v>
      </c>
      <c r="F36" s="15"/>
      <c r="G36" s="16">
        <f t="shared" si="0"/>
        <v>0</v>
      </c>
    </row>
    <row r="37" spans="1:7" s="3" customFormat="1" x14ac:dyDescent="0.25">
      <c r="A37" s="26" t="s">
        <v>39</v>
      </c>
      <c r="B37" s="26" t="s">
        <v>40</v>
      </c>
      <c r="C37" s="11" t="s">
        <v>2</v>
      </c>
      <c r="D37" s="14">
        <v>0.97</v>
      </c>
      <c r="E37" s="14">
        <v>1.05</v>
      </c>
      <c r="F37" s="15"/>
      <c r="G37" s="16">
        <f t="shared" si="0"/>
        <v>0</v>
      </c>
    </row>
    <row r="38" spans="1:7" s="3" customFormat="1" x14ac:dyDescent="0.25">
      <c r="A38" s="26"/>
      <c r="B38" s="26"/>
      <c r="C38" s="11" t="s">
        <v>3</v>
      </c>
      <c r="D38" s="14">
        <v>6.12</v>
      </c>
      <c r="E38" s="14">
        <v>6.6</v>
      </c>
      <c r="F38" s="15"/>
      <c r="G38" s="16">
        <f t="shared" si="0"/>
        <v>0</v>
      </c>
    </row>
    <row r="39" spans="1:7" s="3" customFormat="1" x14ac:dyDescent="0.25">
      <c r="A39" s="26" t="s">
        <v>41</v>
      </c>
      <c r="B39" s="26" t="s">
        <v>42</v>
      </c>
      <c r="C39" s="11" t="s">
        <v>2</v>
      </c>
      <c r="D39" s="14">
        <v>0.97</v>
      </c>
      <c r="E39" s="14">
        <v>1.05</v>
      </c>
      <c r="F39" s="15"/>
      <c r="G39" s="16">
        <f t="shared" si="0"/>
        <v>0</v>
      </c>
    </row>
    <row r="40" spans="1:7" s="3" customFormat="1" x14ac:dyDescent="0.25">
      <c r="A40" s="26"/>
      <c r="B40" s="26"/>
      <c r="C40" s="11" t="s">
        <v>3</v>
      </c>
      <c r="D40" s="14">
        <v>5.0999999999999996</v>
      </c>
      <c r="E40" s="14">
        <v>5.5</v>
      </c>
      <c r="F40" s="15"/>
      <c r="G40" s="16">
        <f t="shared" si="0"/>
        <v>0</v>
      </c>
    </row>
    <row r="41" spans="1:7" s="3" customFormat="1" x14ac:dyDescent="0.25">
      <c r="A41" s="26" t="s">
        <v>43</v>
      </c>
      <c r="B41" s="26" t="s">
        <v>44</v>
      </c>
      <c r="C41" s="11" t="s">
        <v>45</v>
      </c>
      <c r="D41" s="14">
        <v>6.12</v>
      </c>
      <c r="E41" s="14">
        <v>6.6</v>
      </c>
      <c r="F41" s="15"/>
      <c r="G41" s="16">
        <f t="shared" si="0"/>
        <v>0</v>
      </c>
    </row>
    <row r="42" spans="1:7" s="3" customFormat="1" x14ac:dyDescent="0.25">
      <c r="A42" s="26"/>
      <c r="B42" s="26"/>
      <c r="C42" s="11" t="s">
        <v>8</v>
      </c>
      <c r="D42" s="14">
        <v>19.38</v>
      </c>
      <c r="E42" s="14">
        <v>20.95</v>
      </c>
      <c r="F42" s="15"/>
      <c r="G42" s="16">
        <f t="shared" si="0"/>
        <v>0</v>
      </c>
    </row>
    <row r="43" spans="1:7" s="3" customFormat="1" x14ac:dyDescent="0.25">
      <c r="A43" s="39" t="s">
        <v>82</v>
      </c>
      <c r="B43" s="39" t="s">
        <v>83</v>
      </c>
      <c r="C43" s="19" t="s">
        <v>45</v>
      </c>
      <c r="D43" s="14">
        <v>2.35</v>
      </c>
      <c r="E43" s="14">
        <v>2.5499999999999998</v>
      </c>
      <c r="F43" s="15"/>
      <c r="G43" s="16">
        <f t="shared" si="0"/>
        <v>0</v>
      </c>
    </row>
    <row r="44" spans="1:7" s="3" customFormat="1" x14ac:dyDescent="0.25">
      <c r="A44" s="40"/>
      <c r="B44" s="40"/>
      <c r="C44" s="19" t="s">
        <v>8</v>
      </c>
      <c r="D44" s="14">
        <v>7.65</v>
      </c>
      <c r="E44" s="14">
        <v>8.25</v>
      </c>
      <c r="F44" s="15"/>
      <c r="G44" s="16">
        <f t="shared" si="0"/>
        <v>0</v>
      </c>
    </row>
    <row r="45" spans="1:7" s="3" customFormat="1" x14ac:dyDescent="0.25">
      <c r="A45" s="26" t="s">
        <v>46</v>
      </c>
      <c r="B45" s="26" t="s">
        <v>47</v>
      </c>
      <c r="C45" s="11" t="s">
        <v>2</v>
      </c>
      <c r="D45" s="14">
        <v>2.35</v>
      </c>
      <c r="E45" s="14">
        <v>2.5499999999999998</v>
      </c>
      <c r="F45" s="15"/>
      <c r="G45" s="16">
        <f t="shared" si="0"/>
        <v>0</v>
      </c>
    </row>
    <row r="46" spans="1:7" s="3" customFormat="1" x14ac:dyDescent="0.25">
      <c r="A46" s="26"/>
      <c r="B46" s="26"/>
      <c r="C46" s="11" t="s">
        <v>3</v>
      </c>
      <c r="D46" s="14">
        <v>7.65</v>
      </c>
      <c r="E46" s="14">
        <v>8.25</v>
      </c>
      <c r="F46" s="15"/>
      <c r="G46" s="16">
        <f t="shared" si="0"/>
        <v>0</v>
      </c>
    </row>
    <row r="47" spans="1:7" s="3" customFormat="1" x14ac:dyDescent="0.25">
      <c r="A47" s="26" t="s">
        <v>48</v>
      </c>
      <c r="B47" s="26" t="s">
        <v>49</v>
      </c>
      <c r="C47" s="11" t="s">
        <v>2</v>
      </c>
      <c r="D47" s="14">
        <v>0.97</v>
      </c>
      <c r="E47" s="14">
        <v>1.05</v>
      </c>
      <c r="F47" s="15"/>
      <c r="G47" s="16">
        <f t="shared" si="0"/>
        <v>0</v>
      </c>
    </row>
    <row r="48" spans="1:7" s="3" customFormat="1" x14ac:dyDescent="0.25">
      <c r="A48" s="26"/>
      <c r="B48" s="26"/>
      <c r="C48" s="11" t="s">
        <v>3</v>
      </c>
      <c r="D48" s="14">
        <v>8.16</v>
      </c>
      <c r="E48" s="14">
        <v>8.8000000000000007</v>
      </c>
      <c r="F48" s="15"/>
      <c r="G48" s="16">
        <f t="shared" si="0"/>
        <v>0</v>
      </c>
    </row>
    <row r="49" spans="1:7" s="3" customFormat="1" x14ac:dyDescent="0.25">
      <c r="A49" s="26" t="s">
        <v>50</v>
      </c>
      <c r="B49" s="26" t="s">
        <v>51</v>
      </c>
      <c r="C49" s="11" t="s">
        <v>11</v>
      </c>
      <c r="D49" s="14">
        <v>1.33</v>
      </c>
      <c r="E49" s="14">
        <v>1.45</v>
      </c>
      <c r="F49" s="15"/>
      <c r="G49" s="16">
        <f t="shared" si="0"/>
        <v>0</v>
      </c>
    </row>
    <row r="50" spans="1:7" s="3" customFormat="1" x14ac:dyDescent="0.25">
      <c r="A50" s="26"/>
      <c r="B50" s="26"/>
      <c r="C50" s="11" t="s">
        <v>8</v>
      </c>
      <c r="D50" s="14">
        <v>5.0999999999999996</v>
      </c>
      <c r="E50" s="14">
        <v>5.5</v>
      </c>
      <c r="F50" s="15"/>
      <c r="G50" s="16">
        <f t="shared" si="0"/>
        <v>0</v>
      </c>
    </row>
    <row r="51" spans="1:7" s="3" customFormat="1" x14ac:dyDescent="0.25">
      <c r="A51" s="26" t="s">
        <v>65</v>
      </c>
      <c r="B51" s="26" t="s">
        <v>66</v>
      </c>
      <c r="C51" s="11" t="s">
        <v>2</v>
      </c>
      <c r="D51" s="14">
        <v>1.33</v>
      </c>
      <c r="E51" s="14">
        <v>1.45</v>
      </c>
      <c r="F51" s="15"/>
      <c r="G51" s="16">
        <f t="shared" si="0"/>
        <v>0</v>
      </c>
    </row>
    <row r="52" spans="1:7" s="3" customFormat="1" x14ac:dyDescent="0.25">
      <c r="A52" s="26"/>
      <c r="B52" s="26"/>
      <c r="C52" s="11" t="s">
        <v>28</v>
      </c>
      <c r="D52" s="14">
        <v>5.0999999999999996</v>
      </c>
      <c r="E52" s="14">
        <v>5.5</v>
      </c>
      <c r="F52" s="15"/>
      <c r="G52" s="16">
        <f t="shared" si="0"/>
        <v>0</v>
      </c>
    </row>
    <row r="53" spans="1:7" s="3" customFormat="1" x14ac:dyDescent="0.25">
      <c r="A53" s="26" t="s">
        <v>67</v>
      </c>
      <c r="B53" s="26" t="s">
        <v>68</v>
      </c>
      <c r="C53" s="11" t="s">
        <v>2</v>
      </c>
      <c r="D53" s="14">
        <v>1.22</v>
      </c>
      <c r="E53" s="14">
        <v>1.3</v>
      </c>
      <c r="F53" s="15"/>
      <c r="G53" s="16">
        <f t="shared" si="0"/>
        <v>0</v>
      </c>
    </row>
    <row r="54" spans="1:7" s="3" customFormat="1" x14ac:dyDescent="0.25">
      <c r="A54" s="26"/>
      <c r="B54" s="26"/>
      <c r="C54" s="11" t="s">
        <v>28</v>
      </c>
      <c r="D54" s="14">
        <v>5.0999999999999996</v>
      </c>
      <c r="E54" s="14">
        <v>5.5</v>
      </c>
      <c r="F54" s="15"/>
      <c r="G54" s="16">
        <f t="shared" si="0"/>
        <v>0</v>
      </c>
    </row>
    <row r="55" spans="1:7" s="3" customFormat="1" x14ac:dyDescent="0.25">
      <c r="A55" s="26" t="s">
        <v>69</v>
      </c>
      <c r="B55" s="26" t="s">
        <v>70</v>
      </c>
      <c r="C55" s="11" t="s">
        <v>45</v>
      </c>
      <c r="D55" s="14">
        <v>3.57</v>
      </c>
      <c r="E55" s="14">
        <v>3.85</v>
      </c>
      <c r="F55" s="15"/>
      <c r="G55" s="16">
        <f t="shared" si="0"/>
        <v>0</v>
      </c>
    </row>
    <row r="56" spans="1:7" s="3" customFormat="1" x14ac:dyDescent="0.25">
      <c r="A56" s="26"/>
      <c r="B56" s="26"/>
      <c r="C56" s="11" t="s">
        <v>28</v>
      </c>
      <c r="D56" s="14">
        <v>5.0999999999999996</v>
      </c>
      <c r="E56" s="14">
        <v>5.5</v>
      </c>
      <c r="F56" s="15"/>
      <c r="G56" s="16">
        <f t="shared" si="0"/>
        <v>0</v>
      </c>
    </row>
    <row r="57" spans="1:7" s="3" customFormat="1" x14ac:dyDescent="0.25">
      <c r="A57" s="8"/>
      <c r="B57" s="9">
        <v>1</v>
      </c>
      <c r="C57" s="27" t="s">
        <v>52</v>
      </c>
      <c r="D57" s="28"/>
      <c r="E57" s="28"/>
      <c r="F57" s="29"/>
      <c r="G57" s="17">
        <f>SUM(G5:G56)</f>
        <v>0</v>
      </c>
    </row>
    <row r="58" spans="1:7" s="3" customFormat="1" x14ac:dyDescent="0.25">
      <c r="A58" s="8"/>
      <c r="B58" s="9">
        <v>2</v>
      </c>
      <c r="C58" s="27" t="s">
        <v>81</v>
      </c>
      <c r="D58" s="28"/>
      <c r="E58" s="28"/>
      <c r="F58" s="29"/>
      <c r="G58" s="17">
        <f>G57*10/100</f>
        <v>0</v>
      </c>
    </row>
    <row r="59" spans="1:7" s="3" customFormat="1" x14ac:dyDescent="0.25">
      <c r="A59" s="8"/>
      <c r="B59" s="9">
        <v>3</v>
      </c>
      <c r="C59" s="27" t="s">
        <v>53</v>
      </c>
      <c r="D59" s="28"/>
      <c r="E59" s="28"/>
      <c r="F59" s="29"/>
      <c r="G59" s="18">
        <f>SUM(G57:G58)</f>
        <v>0</v>
      </c>
    </row>
    <row r="60" spans="1:7" s="3" customFormat="1" x14ac:dyDescent="0.25">
      <c r="A60" s="8"/>
      <c r="B60" s="9">
        <v>4</v>
      </c>
      <c r="C60" s="27" t="s">
        <v>80</v>
      </c>
      <c r="D60" s="28"/>
      <c r="E60" s="28"/>
      <c r="F60" s="29"/>
      <c r="G60" s="18">
        <f>G57*30%</f>
        <v>0</v>
      </c>
    </row>
    <row r="61" spans="1:7" s="3" customFormat="1" ht="30" customHeight="1" x14ac:dyDescent="0.25">
      <c r="A61" s="8"/>
      <c r="B61" s="10">
        <v>5</v>
      </c>
      <c r="C61" s="30" t="s">
        <v>76</v>
      </c>
      <c r="D61" s="31"/>
      <c r="E61" s="31"/>
      <c r="F61" s="32"/>
      <c r="G61" s="21">
        <f>G59-G60</f>
        <v>0</v>
      </c>
    </row>
    <row r="62" spans="1:7" s="5" customFormat="1" ht="46.5" customHeight="1" x14ac:dyDescent="0.25">
      <c r="A62" s="5" t="s">
        <v>90</v>
      </c>
      <c r="D62" s="24"/>
      <c r="E62" s="24"/>
    </row>
    <row r="63" spans="1:7" s="3" customFormat="1" x14ac:dyDescent="0.25">
      <c r="A63" s="6" t="s">
        <v>56</v>
      </c>
      <c r="B63" s="4"/>
    </row>
    <row r="64" spans="1:7" s="3" customFormat="1" x14ac:dyDescent="0.25">
      <c r="A64" s="6" t="s">
        <v>84</v>
      </c>
      <c r="B64" s="4"/>
    </row>
    <row r="65" spans="1:7" s="3" customFormat="1" x14ac:dyDescent="0.25">
      <c r="A65" s="6" t="s">
        <v>54</v>
      </c>
      <c r="B65" s="4"/>
    </row>
    <row r="66" spans="1:7" s="3" customFormat="1" x14ac:dyDescent="0.25">
      <c r="A66" s="6" t="s">
        <v>87</v>
      </c>
      <c r="B66" s="4"/>
    </row>
    <row r="67" spans="1:7" s="3" customFormat="1" ht="18" customHeight="1" x14ac:dyDescent="0.25">
      <c r="A67" s="6" t="s">
        <v>55</v>
      </c>
      <c r="B67" s="4"/>
    </row>
    <row r="68" spans="1:7" s="3" customFormat="1" ht="31.5" customHeight="1" x14ac:dyDescent="0.25">
      <c r="A68" s="35" t="s">
        <v>93</v>
      </c>
      <c r="B68" s="35"/>
      <c r="C68" s="35"/>
      <c r="D68" s="35"/>
      <c r="E68" s="35"/>
      <c r="F68" s="35"/>
      <c r="G68" s="35"/>
    </row>
    <row r="69" spans="1:7" s="3" customFormat="1" x14ac:dyDescent="0.25">
      <c r="A69" s="6" t="s">
        <v>85</v>
      </c>
      <c r="B69" s="4"/>
    </row>
    <row r="70" spans="1:7" s="3" customFormat="1" ht="12.75" customHeight="1" x14ac:dyDescent="0.25">
      <c r="C70" s="4"/>
    </row>
    <row r="71" spans="1:7" s="3" customFormat="1" ht="28.5" customHeight="1" x14ac:dyDescent="0.25">
      <c r="A71" s="35" t="s">
        <v>88</v>
      </c>
      <c r="B71" s="35"/>
      <c r="C71" s="35"/>
      <c r="D71" s="35"/>
      <c r="E71" s="35"/>
      <c r="F71" s="35"/>
      <c r="G71" s="35"/>
    </row>
    <row r="72" spans="1:7" s="3" customFormat="1" ht="11.25" customHeight="1" x14ac:dyDescent="0.25">
      <c r="D72" s="4"/>
      <c r="E72" s="4"/>
    </row>
    <row r="73" spans="1:7" s="3" customFormat="1" x14ac:dyDescent="0.25">
      <c r="A73" s="13" t="s">
        <v>79</v>
      </c>
      <c r="D73" s="4"/>
      <c r="E73" s="4"/>
    </row>
    <row r="74" spans="1:7" s="3" customFormat="1" ht="15.75" x14ac:dyDescent="0.25">
      <c r="A74" s="2"/>
      <c r="D74" s="4"/>
      <c r="E74" s="4"/>
    </row>
    <row r="75" spans="1:7" s="3" customFormat="1" x14ac:dyDescent="0.25">
      <c r="A75" s="33" t="s">
        <v>91</v>
      </c>
      <c r="B75" s="34"/>
      <c r="C75" s="34" t="s">
        <v>57</v>
      </c>
      <c r="D75" s="34"/>
      <c r="E75" s="34"/>
      <c r="F75" s="34"/>
      <c r="G75" s="43"/>
    </row>
    <row r="76" spans="1:7" s="3" customFormat="1" ht="15.75" customHeight="1" x14ac:dyDescent="0.25">
      <c r="A76" s="47" t="s">
        <v>58</v>
      </c>
      <c r="B76" s="44"/>
      <c r="C76" s="44"/>
      <c r="D76" s="44"/>
      <c r="E76" s="44"/>
      <c r="F76" s="44"/>
      <c r="G76" s="45"/>
    </row>
    <row r="77" spans="1:7" s="3" customFormat="1" x14ac:dyDescent="0.25">
      <c r="A77" s="47" t="s">
        <v>59</v>
      </c>
      <c r="B77" s="44"/>
      <c r="C77" s="44" t="s">
        <v>60</v>
      </c>
      <c r="D77" s="44"/>
      <c r="E77" s="44"/>
      <c r="F77" s="44"/>
      <c r="G77" s="45"/>
    </row>
    <row r="78" spans="1:7" s="3" customFormat="1" x14ac:dyDescent="0.25">
      <c r="A78" s="47" t="s">
        <v>61</v>
      </c>
      <c r="B78" s="44"/>
      <c r="C78" s="44" t="s">
        <v>62</v>
      </c>
      <c r="D78" s="44"/>
      <c r="E78" s="44"/>
      <c r="F78" s="44"/>
      <c r="G78" s="45"/>
    </row>
    <row r="79" spans="1:7" s="3" customFormat="1" ht="15" customHeight="1" x14ac:dyDescent="0.25">
      <c r="A79" s="41" t="s">
        <v>63</v>
      </c>
      <c r="B79" s="42"/>
      <c r="C79" s="42" t="s">
        <v>64</v>
      </c>
      <c r="D79" s="42"/>
      <c r="E79" s="42"/>
      <c r="F79" s="42"/>
      <c r="G79" s="46"/>
    </row>
    <row r="80" spans="1:7" s="3" customFormat="1" x14ac:dyDescent="0.25">
      <c r="D80" s="4"/>
      <c r="E80" s="4"/>
    </row>
  </sheetData>
  <sheetProtection sheet="1" objects="1" scenarios="1"/>
  <mergeCells count="68">
    <mergeCell ref="A79:B79"/>
    <mergeCell ref="C75:G75"/>
    <mergeCell ref="C77:G77"/>
    <mergeCell ref="C78:G78"/>
    <mergeCell ref="C79:G79"/>
    <mergeCell ref="A76:G76"/>
    <mergeCell ref="A78:B78"/>
    <mergeCell ref="A77:B77"/>
    <mergeCell ref="A3:B3"/>
    <mergeCell ref="A53:A54"/>
    <mergeCell ref="A55:A56"/>
    <mergeCell ref="B53:B54"/>
    <mergeCell ref="B55:B56"/>
    <mergeCell ref="A39:A40"/>
    <mergeCell ref="B39:B40"/>
    <mergeCell ref="A43:A44"/>
    <mergeCell ref="B43:B44"/>
    <mergeCell ref="B33:B34"/>
    <mergeCell ref="B31:B32"/>
    <mergeCell ref="A31:A32"/>
    <mergeCell ref="A16:A17"/>
    <mergeCell ref="B16:B17"/>
    <mergeCell ref="A10:A11"/>
    <mergeCell ref="B10:B11"/>
    <mergeCell ref="B1:G1"/>
    <mergeCell ref="B49:B50"/>
    <mergeCell ref="A49:A50"/>
    <mergeCell ref="A51:A52"/>
    <mergeCell ref="B51:B52"/>
    <mergeCell ref="A41:A42"/>
    <mergeCell ref="B41:B42"/>
    <mergeCell ref="A45:A46"/>
    <mergeCell ref="B45:B46"/>
    <mergeCell ref="A47:A48"/>
    <mergeCell ref="B47:B48"/>
    <mergeCell ref="A35:A36"/>
    <mergeCell ref="B35:B36"/>
    <mergeCell ref="A37:A38"/>
    <mergeCell ref="B37:B38"/>
    <mergeCell ref="A33:A34"/>
    <mergeCell ref="C59:F59"/>
    <mergeCell ref="C60:F60"/>
    <mergeCell ref="C61:F61"/>
    <mergeCell ref="A75:B75"/>
    <mergeCell ref="A20:A21"/>
    <mergeCell ref="B20:B21"/>
    <mergeCell ref="A22:A23"/>
    <mergeCell ref="B22:B23"/>
    <mergeCell ref="A29:A30"/>
    <mergeCell ref="B29:B30"/>
    <mergeCell ref="A27:A28"/>
    <mergeCell ref="B27:B28"/>
    <mergeCell ref="A68:G68"/>
    <mergeCell ref="A71:G71"/>
    <mergeCell ref="C57:F57"/>
    <mergeCell ref="C58:F58"/>
    <mergeCell ref="A14:A15"/>
    <mergeCell ref="B14:B15"/>
    <mergeCell ref="A25:A26"/>
    <mergeCell ref="B25:B26"/>
    <mergeCell ref="A18:A19"/>
    <mergeCell ref="B18:B19"/>
    <mergeCell ref="A5:A6"/>
    <mergeCell ref="B5:B6"/>
    <mergeCell ref="A8:A9"/>
    <mergeCell ref="B8:B9"/>
    <mergeCell ref="A12:A13"/>
    <mergeCell ref="B12:B13"/>
  </mergeCells>
  <pageMargins left="0.70866141732283472" right="0.70866141732283472" top="0.55118110236220474" bottom="0.19685039370078741" header="0.31496062992125984" footer="0.31496062992125984"/>
  <pageSetup paperSize="9" orientation="portrait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mljorelle</dc:creator>
  <cp:lastModifiedBy>admin</cp:lastModifiedBy>
  <cp:lastPrinted>2017-11-06T16:36:00Z</cp:lastPrinted>
  <dcterms:created xsi:type="dcterms:W3CDTF">2013-10-02T12:51:02Z</dcterms:created>
  <dcterms:modified xsi:type="dcterms:W3CDTF">2018-09-18T12:41:17Z</dcterms:modified>
</cp:coreProperties>
</file>